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WоrldSkills\2018 Регион ЕКБ\Junior\"/>
    </mc:Choice>
  </mc:AlternateContent>
  <bookViews>
    <workbookView xWindow="0" yWindow="0" windowWidth="18492" windowHeight="9780"/>
  </bookViews>
  <sheets>
    <sheet name="WS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1" l="1"/>
  <c r="G111" i="1"/>
  <c r="G110" i="1"/>
  <c r="G109" i="1"/>
  <c r="G104" i="1"/>
  <c r="G103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1" i="1"/>
  <c r="G40" i="1"/>
  <c r="G39" i="1"/>
  <c r="G38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3" i="1"/>
  <c r="M123" i="1" l="1"/>
</calcChain>
</file>

<file path=xl/sharedStrings.xml><?xml version="1.0" encoding="utf-8"?>
<sst xmlns="http://schemas.openxmlformats.org/spreadsheetml/2006/main" count="342" uniqueCount="173">
  <si>
    <t>ЧЕМПИОНАТ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</si>
  <si>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</si>
  <si>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</si>
  <si>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</si>
  <si>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</si>
  <si>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</si>
  <si>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</si>
  <si>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Эксперт по CIS</t>
  </si>
  <si>
    <t xml:space="preserve">Количество конкурсантов </t>
  </si>
  <si>
    <t>Количество рабочих мест каждого типа (задания выполняются по островам т.е. три в параллель)</t>
  </si>
  <si>
    <t>НА 1-ГО УЧАСТНИКА (КОНКУРСНАЯ ПЛОЩАДКА)</t>
  </si>
  <si>
    <t>Оборудование, инструменты и мебель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</si>
  <si>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</si>
  <si>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</si>
  <si>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</si>
  <si>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</si>
  <si>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</si>
  <si>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>Наличие (Да\Нет) у организатора</t>
  </si>
  <si>
    <t>Поставщик\спонсор</t>
  </si>
  <si>
    <t>Примерная стоимость</t>
  </si>
  <si>
    <t>Комментарий</t>
  </si>
  <si>
    <t>Маршрутизатор Cisco ISR G1</t>
  </si>
  <si>
    <t>шт</t>
  </si>
  <si>
    <t>http://www.cisco.com/c/en/us/products/collateral/interfaces-modules/high-speed-wan-interface-cards/datasheet_c78-491363.html</t>
  </si>
  <si>
    <t>Кабель Serial для маршрутизаторов Cisco</t>
  </si>
  <si>
    <t>Пара кабелей "мама"-"папа" Cisco CAB-SS-V35FC + Cisco CAB-SS-V35MT
Или 1 кабель SmartSerial-SmartSerial</t>
  </si>
  <si>
    <t>Коммутатор Cisco Catalyst 2960-24TT-L</t>
  </si>
  <si>
    <t>Операционная система IOS Lan Base версии 15.0 или выше</t>
  </si>
  <si>
    <t>Телекоммуникационный шкаф</t>
  </si>
  <si>
    <t>Высота 6U http://www.cmo.ru/catalog/nastennye_telekommunikatsionnye_shkafy/svarnye_shkafy_shrn/shkaf_telekommunikatsionnyy_nastennyy_15u_600kh650_dver_steklo_1/</t>
  </si>
  <si>
    <t>Переходник USB-COM</t>
  </si>
  <si>
    <t>ST-LAB U-224 или подобный, стабильно работающий под ОС 64bit</t>
  </si>
  <si>
    <t xml:space="preserve">Кабель Cisco Console RJ45 to DB9F </t>
  </si>
  <si>
    <t>CAB-CONSOLE-RJ45=</t>
  </si>
  <si>
    <t>ПК в сборе</t>
  </si>
  <si>
    <t>Тип процессора - Intel Core i5, количество ядер процессора - минимум 2, размер оперативной памяти - минимум 8Гб, объем жесткого диска - не менее 500ГБ, оптический привод - DVD±RW, сетевой адаптер - 100 мбит\с</t>
  </si>
  <si>
    <t>Монитор</t>
  </si>
  <si>
    <t>Не менее 23", не менее 1 HDMI входа, не менее 1 входа VGA (Dsub), разрешение не менее 1680 x 1050. Если в комплекте нет кабеля VGA, приобрести дополнительно.</t>
  </si>
  <si>
    <t>клавиатура</t>
  </si>
  <si>
    <t>USB</t>
  </si>
  <si>
    <t>Мышь</t>
  </si>
  <si>
    <t>ПК в сборк</t>
  </si>
  <si>
    <t>Набор инструментов для оконцовки 2-х и 4-х парного медного кабеля</t>
  </si>
  <si>
    <t>Источник бесперебойного питания на 6 розеток</t>
  </si>
  <si>
    <t>1500VA, розетки "Евро"</t>
  </si>
  <si>
    <t>Противошумовые наушники</t>
  </si>
  <si>
    <t>3М / PELTOR</t>
  </si>
  <si>
    <t>Стол деревянный</t>
  </si>
  <si>
    <t>1200*800 мм. Стол должен выдерживать не менее 25кг</t>
  </si>
  <si>
    <t>Стул</t>
  </si>
  <si>
    <t>Типа «Престиж»</t>
  </si>
  <si>
    <t>Сетевой фильтр на 6 розеток, 2м</t>
  </si>
  <si>
    <t>Например, http://www.nix.ru/autocatalog/surge_protectors_apc/Setevoj-filtr-APC-Surge-Arrest-PH6T3-RS-24m-6-rozetok-zashhita-telefonnoj-linii_40534.html</t>
  </si>
  <si>
    <t>Расходные материалы (комплектующие)</t>
  </si>
  <si>
    <t>USB флешка 16Гб usb 3.0</t>
  </si>
  <si>
    <t>С поддержкой USB 3.0</t>
  </si>
  <si>
    <t>Перчатки ХБ</t>
  </si>
  <si>
    <t>http://www.komus.ru/product/496256/</t>
  </si>
  <si>
    <t>Блокнот</t>
  </si>
  <si>
    <t>80 листов</t>
  </si>
  <si>
    <t>Ручка</t>
  </si>
  <si>
    <t>Шариковая</t>
  </si>
  <si>
    <t>ОБОРУДОВАНИЕ НА ПЛОЩАДКУ</t>
  </si>
  <si>
    <t>На всех участников и экспертов</t>
  </si>
  <si>
    <t>Резерв.</t>
  </si>
  <si>
    <t>Модуль HWIC-2T для маршрутизаторов Cisco ISR G</t>
  </si>
  <si>
    <t>Кабель HDMI M-M, 1.8 м.</t>
  </si>
  <si>
    <t>Ноутбук</t>
  </si>
  <si>
    <t>-</t>
  </si>
  <si>
    <t>Беспроводный маршрутизатор</t>
  </si>
  <si>
    <t xml:space="preserve">Не менее 4 портов 1000Мбит\с, с поддержкой  802.11b/g/n/ac. Например, http://www.nix.ru/autocatalog/wireless_tp_link/TP-LINK-Archer-C7-Wireless-Dual-Band-Gigabit-Router-4UTP-10-100-1000Mbps-1WAN-80211b-g-n-ac-2xUSB-1300Mbps_168825.html </t>
  </si>
  <si>
    <t>Обжимной инструмент (Кримпер)</t>
  </si>
  <si>
    <t>Например, http://www.nix.ru/autocatalog/net_cables/Instrument-HT-2008A-plus-otvyortka-obzhim-konnektorov-RJ-45-RJ-11-12-s-fiks-plus-zachistka-vitoj-pary_61412.html</t>
  </si>
  <si>
    <t>Кросс-нож</t>
  </si>
  <si>
    <t>Например, http://sks-complex.ru/zadelka_Krone_HL-SW2_Hyperline</t>
  </si>
  <si>
    <t>Инструмент для сняния изоляции (Стрипер)</t>
  </si>
  <si>
    <t>Например, http://www.vseinstrumenti.ru/ruchnoy_instrument/elektromontazhnyj/dlya_snyatiya_izolyacii/shtok/semnik_izolyatsii_dlya_kabelya_i_odinochnyh_provodov_s_instrumentom_dlya_razemov_shtok_si-2vp_27103/</t>
  </si>
  <si>
    <t>корзины для мусора</t>
  </si>
  <si>
    <t>2 больших (50л), 4 маленьких (15л)</t>
  </si>
  <si>
    <t>Огнетушитель</t>
  </si>
  <si>
    <t>согласно ТБ площадки</t>
  </si>
  <si>
    <t>Аптечка</t>
  </si>
  <si>
    <t xml:space="preserve">"Тулбокс"  Рекомендуемый инструмент, который может привезти с собой участник. </t>
  </si>
  <si>
    <t>№ п/п</t>
  </si>
  <si>
    <t>Общая инфраструктура конкурсной площадки</t>
  </si>
  <si>
    <t>Оборудование, мебель, канцелярия и т.п.</t>
  </si>
  <si>
    <t>Кабель витая пара UTP Cat 5e</t>
  </si>
  <si>
    <t>Медная, а не омедненная. http://www.nix.ru/autocatalog/net_cable/Kabel-UTP-4-pary-kat5e-LSZH-buhta-305m-NeoMax-NM10111_111954.html</t>
  </si>
  <si>
    <t>м.</t>
  </si>
  <si>
    <t>бух</t>
  </si>
  <si>
    <t>Коннекторы RJ45</t>
  </si>
  <si>
    <t>уп</t>
  </si>
  <si>
    <t>NMC-RJ88RZ50UD1-100</t>
  </si>
  <si>
    <t xml:space="preserve">Защитный колпачок </t>
  </si>
  <si>
    <t>NMC-RJBOOT55A-TR-100</t>
  </si>
  <si>
    <t>Инструмент для заделки витой пары</t>
  </si>
  <si>
    <t>NMC-3640R</t>
  </si>
  <si>
    <t>Нож-вставка для заделки витой пары</t>
  </si>
  <si>
    <t>NMC-14TBK</t>
  </si>
  <si>
    <t>Патчпанель</t>
  </si>
  <si>
    <t>NMC-RP24UD2-1U-BK</t>
  </si>
  <si>
    <t>NMC-RP24-BLANK-1U-MT</t>
  </si>
  <si>
    <t>Модуль-вставка типа Keystone, Кат.5е</t>
  </si>
  <si>
    <t>nmc-kjud2-wt</t>
  </si>
  <si>
    <t>Бумага А4, пачка 500 л</t>
  </si>
  <si>
    <t>http://www.komus.ru/product/109273/</t>
  </si>
  <si>
    <t>Стикер для заметок, пачка</t>
  </si>
  <si>
    <t>http://www.komus.ru/product/106436/</t>
  </si>
  <si>
    <t>Ножницы канцелярские</t>
  </si>
  <si>
    <t>http://www.komus.ru/product/262866/</t>
  </si>
  <si>
    <t>Нож канцелярский</t>
  </si>
  <si>
    <t>http://www.komus.ru/product/280461/</t>
  </si>
  <si>
    <t>Степлер для сшивания 30 листов</t>
  </si>
  <si>
    <t>http://www.komus.ru/product/220347/</t>
  </si>
  <si>
    <t>Скрепки для степлера</t>
  </si>
  <si>
    <t>http://www.komus.ru/product/108532/</t>
  </si>
  <si>
    <t>Клейкая лента (скотч)</t>
  </si>
  <si>
    <t>http://www.komus.ru/product/78513/#features и http://www.komus.ru/product/161996/</t>
  </si>
  <si>
    <t>Карандаш простой</t>
  </si>
  <si>
    <t>http://www.komus.ru/product/250620/</t>
  </si>
  <si>
    <t>Фломастеры перманентные, наб. 2-4 шт</t>
  </si>
  <si>
    <t>http://www.komus.ru/product/87136/</t>
  </si>
  <si>
    <t>Стреч-пленка для упаковки, рулон</t>
  </si>
  <si>
    <t>http://www.komus.ru/product/100804/</t>
  </si>
  <si>
    <t>Набор маркеров для выделения на бумаге</t>
  </si>
  <si>
    <t>http://www.komus.ru/product/265244/</t>
  </si>
  <si>
    <t>USB флешка 8Гб</t>
  </si>
  <si>
    <t>http://www.komus.ru/product/198791/</t>
  </si>
  <si>
    <t>Стяжки, 30 см</t>
  </si>
  <si>
    <t xml:space="preserve"> Стяжка нейлоновая неоткрывающаяся 200x2,5мм, уп-ка 100штс</t>
  </si>
  <si>
    <t>Липучка в рулонах 5м</t>
  </si>
  <si>
    <t>http://www.hyperline.ru/catalog/organizatsiya-kabelya/khomuty-na-osnove-lenty-velcro-lipuchka/rulon-lipuchki/</t>
  </si>
  <si>
    <t>Стаканы для воды</t>
  </si>
  <si>
    <t>Упаковка 100 шт</t>
  </si>
  <si>
    <t>Чай\кофе</t>
  </si>
  <si>
    <t>На всех участников, экспертов на каждый день</t>
  </si>
  <si>
    <t>3 в день</t>
  </si>
  <si>
    <t>Выпечка</t>
  </si>
  <si>
    <t>СКЛАД</t>
  </si>
  <si>
    <t>Поставщик</t>
  </si>
  <si>
    <t>Стоимость</t>
  </si>
  <si>
    <t>1.</t>
  </si>
  <si>
    <t>Стол</t>
  </si>
  <si>
    <t>1200*800 мм</t>
  </si>
  <si>
    <t>2.</t>
  </si>
  <si>
    <t xml:space="preserve">Стул </t>
  </si>
  <si>
    <t>на усмотрение организатора</t>
  </si>
  <si>
    <t>КОМНАТА ЭКСПЕРТОВ</t>
  </si>
  <si>
    <t>Престиж</t>
  </si>
  <si>
    <t>мфу</t>
  </si>
  <si>
    <t>ДОПОЛНИТЕЛЬНЫЕ ТРЕБОВАНИЯ/КОММЕНТАРИИ К ЗАСТРОЙКЕ ПЛОЩАДКИ</t>
  </si>
  <si>
    <t>Описание</t>
  </si>
  <si>
    <t>Электричество на 1 пост для участника</t>
  </si>
  <si>
    <t>220 V 2 КВт</t>
  </si>
  <si>
    <t>Периметр Площадки</t>
  </si>
  <si>
    <t>Двойной периметр. Между внешним и внутренним периметром расстояние 0,7 - 1м. Буферная зона необходима для безопасности и для прокладки коммуникаций. Кабели питания нужно укладывать только туда.</t>
  </si>
  <si>
    <t>Заземление</t>
  </si>
  <si>
    <t>Обязательно. Зануление НЕДОПУСТИМО!</t>
  </si>
  <si>
    <t>Освещение</t>
  </si>
  <si>
    <t>300-500 лк(1лм/м.кв) - 1 рабочее место, место брифинга и комната экспертов = по 6 рабочих мест</t>
  </si>
  <si>
    <t>Электрика</t>
  </si>
  <si>
    <t>Электрика для данной компетенции должна находиться на отдельной линии от других компетенций, особенно, где есть силовые установки.</t>
  </si>
  <si>
    <t>Интернет</t>
  </si>
  <si>
    <t>Проводной независимый интернет канал минимум 50 Мбит/с</t>
  </si>
  <si>
    <t>17.02.2018 21.02.2018</t>
  </si>
  <si>
    <t>Екатернбург УРТК им. А.С. Попова</t>
  </si>
  <si>
    <t>Региональный чемпионат 2017-18 Свердловская Область WorldSkills Junior</t>
  </si>
  <si>
    <t>Сетевое и системное администрирование (39 - IT Systems Administration) WorldSkills Junior</t>
  </si>
  <si>
    <t>Маршрутизатор Cisco ISR G1 (G2)</t>
  </si>
  <si>
    <t>Модуль HWIC-2T (WIC-2A\S)для маршрутизаторов Cisco ISR G1  (G2)</t>
  </si>
  <si>
    <t>Модель: Cisco 2901, 881, 2801
Поддержка операционной системы IOS 15 и выше
Compact Flash не менее 256 МБ
ОЗУ не менее 256 МБ
Должны быть активированы лицензии Unified Communications и Security</t>
  </si>
  <si>
    <t>Коммутатор Cisco WS-C2960+24TC-L</t>
  </si>
  <si>
    <t>Ведерникова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</si>
</sst>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9" x14ac:knownFonts="1">
    <font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3D69B"/>
        <bgColor rgb="FFB2B2B2"/>
      </patternFill>
    </fill>
    <fill>
      <patternFill patternType="solid">
        <fgColor rgb="FFB2B2B2"/>
        <bgColor rgb="FFA6A6A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6" tint="0.39997558519241921"/>
        <bgColor indexed="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 applyBorder="0" applyProtection="0"/>
    <xf numFmtId="0" fontId="16" fillId="0" borderId="0"/>
    <xf numFmtId="0" fontId="18" fillId="0" borderId="0"/>
  </cellStyleXfs>
  <cellXfs count="125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/>
    <xf numFmtId="0" fontId="3" fillId="3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top" wrapText="1"/>
    </xf>
    <xf numFmtId="164" fontId="10" fillId="8" borderId="1" xfId="0" applyNumberFormat="1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vertical="top" wrapText="1"/>
    </xf>
    <xf numFmtId="0" fontId="0" fillId="0" borderId="1" xfId="0" applyFill="1" applyBorder="1" applyAlignment="1">
      <alignment vertical="center" wrapText="1"/>
    </xf>
    <xf numFmtId="0" fontId="1" fillId="9" borderId="6" xfId="0" applyFont="1" applyFill="1" applyBorder="1" applyAlignment="1">
      <alignment vertical="center" wrapText="1"/>
    </xf>
    <xf numFmtId="0" fontId="1" fillId="9" borderId="7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5" fillId="9" borderId="1" xfId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1" fillId="9" borderId="5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top" wrapText="1"/>
    </xf>
    <xf numFmtId="164" fontId="10" fillId="8" borderId="8" xfId="0" applyNumberFormat="1" applyFont="1" applyFill="1" applyBorder="1" applyAlignment="1">
      <alignment horizontal="center" vertical="top" wrapText="1"/>
    </xf>
    <xf numFmtId="0" fontId="10" fillId="8" borderId="8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1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vertical="center" wrapText="1"/>
    </xf>
    <xf numFmtId="0" fontId="1" fillId="9" borderId="9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top" wrapText="1"/>
    </xf>
    <xf numFmtId="0" fontId="7" fillId="0" borderId="1" xfId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16" fillId="13" borderId="1" xfId="2" applyFill="1" applyBorder="1" applyAlignment="1">
      <alignment wrapText="1"/>
    </xf>
    <xf numFmtId="0" fontId="10" fillId="11" borderId="1" xfId="2" applyNumberFormat="1" applyFont="1" applyFill="1" applyBorder="1" applyAlignment="1">
      <alignment horizontal="left" vertical="top" wrapText="1"/>
    </xf>
    <xf numFmtId="0" fontId="10" fillId="11" borderId="1" xfId="2" applyNumberFormat="1" applyFont="1" applyFill="1" applyBorder="1" applyAlignment="1">
      <alignment horizontal="center" vertical="top" wrapText="1"/>
    </xf>
    <xf numFmtId="0" fontId="10" fillId="8" borderId="1" xfId="2" applyFont="1" applyFill="1" applyBorder="1" applyAlignment="1">
      <alignment horizontal="center" vertical="top" wrapText="1"/>
    </xf>
    <xf numFmtId="0" fontId="8" fillId="8" borderId="1" xfId="2" applyFont="1" applyFill="1" applyBorder="1" applyAlignment="1">
      <alignment horizontal="center" vertical="top" wrapText="1"/>
    </xf>
    <xf numFmtId="164" fontId="10" fillId="8" borderId="1" xfId="2" applyNumberFormat="1" applyFont="1" applyFill="1" applyBorder="1" applyAlignment="1">
      <alignment horizontal="center" vertical="top" wrapText="1"/>
    </xf>
    <xf numFmtId="0" fontId="15" fillId="9" borderId="1" xfId="2" applyNumberFormat="1" applyFont="1" applyFill="1" applyBorder="1" applyAlignment="1">
      <alignment horizontal="left" vertical="top" wrapText="1"/>
    </xf>
    <xf numFmtId="0" fontId="15" fillId="9" borderId="1" xfId="2" applyNumberFormat="1" applyFont="1" applyFill="1" applyBorder="1" applyAlignment="1">
      <alignment horizontal="center" vertical="top" wrapText="1"/>
    </xf>
    <xf numFmtId="164" fontId="15" fillId="8" borderId="1" xfId="2" applyNumberFormat="1" applyFont="1" applyFill="1" applyBorder="1" applyAlignment="1">
      <alignment horizontal="center" vertical="top" wrapText="1"/>
    </xf>
    <xf numFmtId="0" fontId="5" fillId="8" borderId="1" xfId="2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justify" vertical="center" wrapText="1"/>
    </xf>
    <xf numFmtId="0" fontId="1" fillId="9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49" fontId="3" fillId="3" borderId="1" xfId="3" applyNumberFormat="1" applyFont="1" applyFill="1" applyBorder="1" applyAlignment="1">
      <alignment horizontal="left" vertical="center" wrapText="1"/>
    </xf>
    <xf numFmtId="49" fontId="3" fillId="4" borderId="1" xfId="3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12" borderId="4" xfId="2" applyNumberFormat="1" applyFont="1" applyFill="1" applyBorder="1" applyAlignment="1">
      <alignment horizontal="center" vertical="top" wrapText="1"/>
    </xf>
    <xf numFmtId="0" fontId="10" fillId="12" borderId="2" xfId="2" applyNumberFormat="1" applyFont="1" applyFill="1" applyBorder="1" applyAlignment="1">
      <alignment horizontal="center" vertical="top" wrapText="1"/>
    </xf>
    <xf numFmtId="0" fontId="16" fillId="0" borderId="2" xfId="2" applyBorder="1" applyAlignment="1">
      <alignment wrapText="1"/>
    </xf>
    <xf numFmtId="0" fontId="16" fillId="0" borderId="3" xfId="2" applyBorder="1" applyAlignment="1">
      <alignment wrapText="1"/>
    </xf>
    <xf numFmtId="0" fontId="6" fillId="11" borderId="1" xfId="2" applyNumberFormat="1" applyFont="1" applyFill="1" applyBorder="1" applyAlignment="1">
      <alignment horizontal="center" vertical="top" wrapText="1"/>
    </xf>
    <xf numFmtId="0" fontId="12" fillId="11" borderId="1" xfId="2" applyNumberFormat="1" applyFont="1" applyFill="1" applyBorder="1" applyAlignment="1">
      <alignment horizontal="center" vertical="top" wrapText="1"/>
    </xf>
    <xf numFmtId="0" fontId="6" fillId="8" borderId="1" xfId="2" applyFont="1" applyFill="1" applyBorder="1" applyAlignment="1">
      <alignment horizontal="center" vertical="top" wrapText="1"/>
    </xf>
    <xf numFmtId="0" fontId="17" fillId="8" borderId="1" xfId="2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9" fillId="7" borderId="4" xfId="0" applyFont="1" applyFill="1" applyBorder="1" applyAlignment="1">
      <alignment horizontal="center" vertical="top" wrapText="1"/>
    </xf>
    <xf numFmtId="0" fontId="9" fillId="7" borderId="2" xfId="0" applyFont="1" applyFill="1" applyBorder="1" applyAlignment="1">
      <alignment horizontal="center" vertical="top" wrapText="1"/>
    </xf>
    <xf numFmtId="0" fontId="9" fillId="7" borderId="3" xfId="0" applyFont="1" applyFill="1" applyBorder="1" applyAlignment="1">
      <alignment horizontal="center" vertical="top" wrapText="1"/>
    </xf>
    <xf numFmtId="0" fontId="14" fillId="11" borderId="1" xfId="0" applyNumberFormat="1" applyFont="1" applyFill="1" applyBorder="1" applyAlignment="1">
      <alignment horizontal="center" vertical="top" wrapText="1"/>
    </xf>
    <xf numFmtId="0" fontId="15" fillId="11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8" fillId="5" borderId="4" xfId="1" applyFont="1" applyFill="1" applyBorder="1" applyAlignment="1">
      <alignment horizontal="center" vertical="top" wrapText="1"/>
    </xf>
    <xf numFmtId="0" fontId="8" fillId="5" borderId="2" xfId="1" applyFont="1" applyFill="1" applyBorder="1" applyAlignment="1">
      <alignment horizontal="center" vertical="top" wrapText="1"/>
    </xf>
    <xf numFmtId="0" fontId="8" fillId="5" borderId="3" xfId="1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omus.ru/product/106436/" TargetMode="External"/><Relationship Id="rId1" Type="http://schemas.openxmlformats.org/officeDocument/2006/relationships/hyperlink" Target="http://www.cisco.com/c/en/us/products/collateral/interfaces-modules/high-speed-wan-interface-cards/datasheet_c78-49136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topLeftCell="A31" zoomScale="85" zoomScaleNormal="85" workbookViewId="0">
      <selection activeCell="D6" sqref="D6"/>
    </sheetView>
  </sheetViews>
  <sheetFormatPr defaultRowHeight="14.4" x14ac:dyDescent="0.3"/>
  <cols>
    <col min="1" max="1" width="3.44140625" customWidth="1"/>
    <col min="2" max="2" width="5.6640625" customWidth="1"/>
    <col min="3" max="3" width="38.88671875" customWidth="1"/>
    <col min="4" max="4" width="38.33203125" customWidth="1"/>
    <col min="5" max="5" width="10.33203125" customWidth="1"/>
    <col min="6" max="6" width="7.5546875" customWidth="1"/>
    <col min="7" max="7" width="5.21875" customWidth="1"/>
    <col min="8" max="8" width="13.33203125" customWidth="1"/>
    <col min="9" max="9" width="12.33203125" customWidth="1"/>
    <col min="10" max="10" width="12.109375" customWidth="1"/>
    <col min="11" max="11" width="23.6640625" customWidth="1"/>
    <col min="12" max="12" width="3.109375" customWidth="1"/>
    <col min="13" max="1025" width="8.44140625" customWidth="1"/>
  </cols>
  <sheetData>
    <row r="1" spans="1:12" ht="26.4" x14ac:dyDescent="0.3">
      <c r="A1" s="1"/>
      <c r="B1" s="2"/>
      <c r="C1" s="3" t="s">
        <v>0</v>
      </c>
      <c r="D1" s="81" t="s">
        <v>166</v>
      </c>
      <c r="E1" s="5"/>
      <c r="F1" s="6"/>
      <c r="G1" s="2"/>
      <c r="H1" s="5"/>
      <c r="I1" s="5"/>
      <c r="J1" s="5"/>
      <c r="K1" s="5"/>
      <c r="L1" s="1"/>
    </row>
    <row r="2" spans="1:12" x14ac:dyDescent="0.3">
      <c r="A2" s="1"/>
      <c r="B2" s="2"/>
      <c r="C2" s="7" t="s">
        <v>1</v>
      </c>
      <c r="D2" s="81" t="s">
        <v>164</v>
      </c>
      <c r="E2" s="5"/>
      <c r="F2" s="6"/>
      <c r="G2" s="2"/>
      <c r="H2" s="5"/>
      <c r="I2" s="5"/>
      <c r="J2" s="5"/>
      <c r="K2" s="5"/>
      <c r="L2" s="1"/>
    </row>
    <row r="3" spans="1:12" x14ac:dyDescent="0.3">
      <c r="A3" s="1"/>
      <c r="B3" s="2"/>
      <c r="C3" s="7" t="s">
        <v>2</v>
      </c>
      <c r="D3" s="81" t="s">
        <v>165</v>
      </c>
      <c r="E3" s="5"/>
      <c r="F3" s="6"/>
      <c r="G3" s="2"/>
      <c r="H3" s="5"/>
      <c r="I3" s="5"/>
      <c r="J3" s="5"/>
      <c r="K3" s="5"/>
      <c r="L3" s="1"/>
    </row>
    <row r="4" spans="1:12" ht="26.4" x14ac:dyDescent="0.3">
      <c r="A4" s="1"/>
      <c r="B4" s="2"/>
      <c r="C4" s="8" t="s">
        <v>3</v>
      </c>
      <c r="D4" s="82" t="s">
        <v>167</v>
      </c>
      <c r="E4" s="9"/>
      <c r="F4" s="6"/>
      <c r="G4" s="2"/>
      <c r="H4" s="5"/>
      <c r="I4" s="5"/>
      <c r="J4" s="5"/>
      <c r="K4" s="5"/>
      <c r="L4" s="1"/>
    </row>
    <row r="5" spans="1:12" x14ac:dyDescent="0.3">
      <c r="A5" s="1"/>
      <c r="B5" s="2"/>
      <c r="C5" s="8" t="s">
        <v>4</v>
      </c>
      <c r="D5" s="4" t="s">
        <v>172</v>
      </c>
      <c r="E5" s="9"/>
      <c r="F5" s="6"/>
      <c r="G5" s="2"/>
      <c r="H5" s="5"/>
      <c r="I5" s="5"/>
      <c r="J5" s="5"/>
      <c r="K5" s="5"/>
      <c r="L5" s="1"/>
    </row>
    <row r="6" spans="1:12" x14ac:dyDescent="0.3">
      <c r="A6" s="1"/>
      <c r="B6" s="2"/>
      <c r="C6" s="8" t="s">
        <v>5</v>
      </c>
      <c r="D6" s="4"/>
      <c r="E6" s="5"/>
      <c r="F6" s="6"/>
      <c r="G6" s="2"/>
      <c r="H6" s="5"/>
      <c r="I6" s="5"/>
      <c r="J6" s="5"/>
      <c r="K6" s="5"/>
      <c r="L6" s="1"/>
    </row>
    <row r="7" spans="1:12" x14ac:dyDescent="0.3">
      <c r="A7" s="1"/>
      <c r="B7" s="2"/>
      <c r="C7" s="8" t="s">
        <v>6</v>
      </c>
      <c r="D7" s="4"/>
      <c r="E7" s="5"/>
      <c r="F7" s="6"/>
      <c r="G7" s="2"/>
      <c r="H7" s="5"/>
      <c r="I7" s="5"/>
      <c r="J7" s="5"/>
      <c r="K7" s="5"/>
      <c r="L7" s="1"/>
    </row>
    <row r="8" spans="1:12" x14ac:dyDescent="0.3">
      <c r="A8" s="1"/>
      <c r="B8" s="2"/>
      <c r="C8" s="8" t="s">
        <v>7</v>
      </c>
      <c r="D8" s="4"/>
      <c r="E8" s="5"/>
      <c r="F8" s="6"/>
      <c r="G8" s="2"/>
      <c r="H8" s="5"/>
      <c r="I8" s="5"/>
      <c r="J8" s="5"/>
      <c r="K8" s="5"/>
      <c r="L8" s="1"/>
    </row>
    <row r="9" spans="1:12" x14ac:dyDescent="0.3">
      <c r="A9" s="1"/>
      <c r="B9" s="2"/>
      <c r="C9" s="8" t="s">
        <v>8</v>
      </c>
      <c r="D9" s="10">
        <v>5</v>
      </c>
      <c r="E9" s="5"/>
      <c r="F9" s="6"/>
      <c r="G9" s="2"/>
      <c r="H9" s="5"/>
      <c r="I9" s="5"/>
      <c r="J9" s="5"/>
      <c r="K9" s="5"/>
      <c r="L9" s="1"/>
    </row>
    <row r="10" spans="1:12" ht="39.6" x14ac:dyDescent="0.3">
      <c r="A10" s="1"/>
      <c r="B10" s="2"/>
      <c r="C10" s="7" t="s">
        <v>9</v>
      </c>
      <c r="D10" s="11"/>
      <c r="E10" s="5"/>
      <c r="F10" s="6"/>
      <c r="G10" s="2"/>
      <c r="H10" s="5"/>
      <c r="I10" s="5"/>
      <c r="J10" s="5"/>
      <c r="K10" s="5"/>
      <c r="L10" s="1"/>
    </row>
    <row r="11" spans="1:12" x14ac:dyDescent="0.3">
      <c r="A11" s="1"/>
      <c r="B11" s="2"/>
      <c r="C11" s="12"/>
      <c r="D11" s="5"/>
      <c r="E11" s="5"/>
      <c r="F11" s="6"/>
      <c r="G11" s="2"/>
      <c r="H11" s="5"/>
      <c r="I11" s="5"/>
      <c r="J11" s="5"/>
      <c r="K11" s="5"/>
      <c r="L11" s="1"/>
    </row>
    <row r="12" spans="1:12" x14ac:dyDescent="0.3">
      <c r="A12" s="1"/>
      <c r="B12" s="13"/>
      <c r="C12" s="14"/>
      <c r="D12" s="15"/>
      <c r="E12" s="15"/>
      <c r="F12" s="16"/>
      <c r="G12" s="13"/>
      <c r="H12" s="15"/>
      <c r="I12" s="15"/>
      <c r="J12" s="15"/>
      <c r="K12" s="15"/>
      <c r="L12" s="1"/>
    </row>
    <row r="13" spans="1:12" x14ac:dyDescent="0.3">
      <c r="A13" s="1"/>
      <c r="B13" s="108" t="s">
        <v>10</v>
      </c>
      <c r="C13" s="109"/>
      <c r="D13" s="109"/>
      <c r="E13" s="109"/>
      <c r="F13" s="109"/>
      <c r="G13" s="110" t="str">
        <f>"НА "&amp;D$10&amp;" РАБОЧИХ МЕСТ ("&amp;D$10*2&amp;" УЧАСТНИКОВ)"</f>
        <v>НА  РАБОЧИХ МЕСТ (0 УЧАСТНИКОВ)</v>
      </c>
      <c r="H13" s="89"/>
      <c r="I13" s="89"/>
      <c r="J13" s="89"/>
      <c r="K13" s="90"/>
      <c r="L13" s="1"/>
    </row>
    <row r="14" spans="1:12" x14ac:dyDescent="0.3">
      <c r="A14" s="1"/>
      <c r="B14" s="111"/>
      <c r="C14" s="112"/>
      <c r="D14" s="112"/>
      <c r="E14" s="112"/>
      <c r="F14" s="112"/>
      <c r="G14" s="112"/>
      <c r="H14" s="112"/>
      <c r="I14" s="112"/>
      <c r="J14" s="112"/>
      <c r="K14" s="113"/>
      <c r="L14" s="1"/>
    </row>
    <row r="15" spans="1:12" x14ac:dyDescent="0.3">
      <c r="A15" s="1"/>
      <c r="B15" s="114"/>
      <c r="C15" s="115"/>
      <c r="D15" s="115"/>
      <c r="E15" s="115"/>
      <c r="F15" s="115"/>
      <c r="G15" s="115"/>
      <c r="H15" s="115"/>
      <c r="I15" s="115"/>
      <c r="J15" s="115"/>
      <c r="K15" s="116"/>
      <c r="L15" s="1"/>
    </row>
    <row r="16" spans="1:12" x14ac:dyDescent="0.3">
      <c r="A16" s="1"/>
      <c r="B16" s="117" t="s">
        <v>11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"/>
    </row>
    <row r="17" spans="1:12" ht="39.6" x14ac:dyDescent="0.3">
      <c r="A17" s="1"/>
      <c r="B17" s="17" t="s">
        <v>12</v>
      </c>
      <c r="C17" s="18" t="s">
        <v>13</v>
      </c>
      <c r="D17" s="19" t="s">
        <v>14</v>
      </c>
      <c r="E17" s="19" t="s">
        <v>15</v>
      </c>
      <c r="F17" s="17" t="s">
        <v>16</v>
      </c>
      <c r="G17" s="20" t="s">
        <v>16</v>
      </c>
      <c r="H17" s="21" t="s">
        <v>17</v>
      </c>
      <c r="I17" s="21" t="s">
        <v>18</v>
      </c>
      <c r="J17" s="22" t="s">
        <v>19</v>
      </c>
      <c r="K17" s="23" t="s">
        <v>20</v>
      </c>
      <c r="L17" s="1"/>
    </row>
    <row r="18" spans="1:12" ht="92.4" x14ac:dyDescent="0.3">
      <c r="A18" s="1"/>
      <c r="B18" s="24">
        <v>1</v>
      </c>
      <c r="C18" s="83" t="s">
        <v>168</v>
      </c>
      <c r="D18" s="83" t="s">
        <v>170</v>
      </c>
      <c r="E18" s="84" t="s">
        <v>22</v>
      </c>
      <c r="F18" s="85">
        <v>3</v>
      </c>
      <c r="G18" s="85">
        <f>F18*D9</f>
        <v>15</v>
      </c>
      <c r="H18" s="25"/>
      <c r="I18" s="25"/>
      <c r="J18" s="25"/>
      <c r="K18" s="25"/>
      <c r="L18" s="1"/>
    </row>
    <row r="19" spans="1:12" ht="39.6" x14ac:dyDescent="0.3">
      <c r="A19" s="1"/>
      <c r="B19" s="24">
        <v>2</v>
      </c>
      <c r="C19" s="83" t="s">
        <v>169</v>
      </c>
      <c r="D19" s="86" t="s">
        <v>23</v>
      </c>
      <c r="E19" s="84" t="s">
        <v>22</v>
      </c>
      <c r="F19" s="85">
        <v>2</v>
      </c>
      <c r="G19" s="85">
        <f>F19*D9</f>
        <v>10</v>
      </c>
      <c r="H19" s="25"/>
      <c r="I19" s="25"/>
      <c r="J19" s="25"/>
      <c r="K19" s="25"/>
      <c r="L19" s="1"/>
    </row>
    <row r="20" spans="1:12" ht="39.6" x14ac:dyDescent="0.3">
      <c r="A20" s="1"/>
      <c r="B20" s="24">
        <v>3</v>
      </c>
      <c r="C20" s="26" t="s">
        <v>24</v>
      </c>
      <c r="D20" s="26" t="s">
        <v>25</v>
      </c>
      <c r="E20" s="27" t="s">
        <v>22</v>
      </c>
      <c r="F20" s="24">
        <v>1</v>
      </c>
      <c r="G20" s="25">
        <f>F20*$D$9</f>
        <v>5</v>
      </c>
      <c r="H20" s="25"/>
      <c r="I20" s="25"/>
      <c r="J20" s="25"/>
      <c r="K20" s="25"/>
      <c r="L20" s="1"/>
    </row>
    <row r="21" spans="1:12" ht="26.4" x14ac:dyDescent="0.3">
      <c r="A21" s="1"/>
      <c r="B21" s="24">
        <v>4</v>
      </c>
      <c r="C21" s="26" t="s">
        <v>171</v>
      </c>
      <c r="D21" s="26" t="s">
        <v>27</v>
      </c>
      <c r="E21" s="27" t="s">
        <v>22</v>
      </c>
      <c r="F21" s="24">
        <v>2</v>
      </c>
      <c r="G21" s="25">
        <f t="shared" ref="G21:G35" si="0">F21*$D$9</f>
        <v>10</v>
      </c>
      <c r="H21" s="25"/>
      <c r="I21" s="25"/>
      <c r="J21" s="25"/>
      <c r="K21" s="25"/>
      <c r="L21" s="1"/>
    </row>
    <row r="22" spans="1:12" ht="66" x14ac:dyDescent="0.3">
      <c r="A22" s="1"/>
      <c r="B22" s="24">
        <v>7</v>
      </c>
      <c r="C22" s="26" t="s">
        <v>28</v>
      </c>
      <c r="D22" s="26" t="s">
        <v>29</v>
      </c>
      <c r="E22" s="27" t="s">
        <v>22</v>
      </c>
      <c r="F22" s="24">
        <v>1</v>
      </c>
      <c r="G22" s="25">
        <f t="shared" si="0"/>
        <v>5</v>
      </c>
      <c r="H22" s="25"/>
      <c r="I22" s="25"/>
      <c r="J22" s="25"/>
      <c r="K22" s="25"/>
      <c r="L22" s="1"/>
    </row>
    <row r="23" spans="1:12" ht="26.4" x14ac:dyDescent="0.3">
      <c r="A23" s="1"/>
      <c r="B23" s="24">
        <v>8</v>
      </c>
      <c r="C23" s="26" t="s">
        <v>30</v>
      </c>
      <c r="D23" s="26" t="s">
        <v>31</v>
      </c>
      <c r="E23" s="27" t="s">
        <v>22</v>
      </c>
      <c r="F23" s="24">
        <v>1</v>
      </c>
      <c r="G23" s="25">
        <f t="shared" si="0"/>
        <v>5</v>
      </c>
      <c r="H23" s="25"/>
      <c r="I23" s="25"/>
      <c r="J23" s="28"/>
      <c r="K23" s="25"/>
      <c r="L23" s="1"/>
    </row>
    <row r="24" spans="1:12" x14ac:dyDescent="0.3">
      <c r="A24" s="1"/>
      <c r="B24" s="24">
        <v>9</v>
      </c>
      <c r="C24" s="26" t="s">
        <v>32</v>
      </c>
      <c r="D24" s="29" t="s">
        <v>33</v>
      </c>
      <c r="E24" s="27" t="s">
        <v>22</v>
      </c>
      <c r="F24" s="24">
        <v>1</v>
      </c>
      <c r="G24" s="25">
        <f t="shared" si="0"/>
        <v>5</v>
      </c>
      <c r="H24" s="25"/>
      <c r="I24" s="25"/>
      <c r="J24" s="25"/>
      <c r="K24" s="25"/>
      <c r="L24" s="1"/>
    </row>
    <row r="25" spans="1:12" ht="79.2" x14ac:dyDescent="0.3">
      <c r="A25" s="1"/>
      <c r="B25" s="24">
        <v>10</v>
      </c>
      <c r="C25" s="30" t="s">
        <v>34</v>
      </c>
      <c r="D25" s="31" t="s">
        <v>35</v>
      </c>
      <c r="E25" s="27" t="s">
        <v>22</v>
      </c>
      <c r="F25" s="24">
        <v>2</v>
      </c>
      <c r="G25" s="25">
        <f t="shared" si="0"/>
        <v>10</v>
      </c>
      <c r="H25" s="25"/>
      <c r="I25" s="25"/>
      <c r="J25" s="25"/>
      <c r="K25" s="25"/>
      <c r="L25" s="1"/>
    </row>
    <row r="26" spans="1:12" ht="52.8" x14ac:dyDescent="0.3">
      <c r="A26" s="1"/>
      <c r="B26" s="24">
        <v>11</v>
      </c>
      <c r="C26" s="26" t="s">
        <v>36</v>
      </c>
      <c r="D26" s="31" t="s">
        <v>37</v>
      </c>
      <c r="E26" s="27" t="s">
        <v>22</v>
      </c>
      <c r="F26" s="24">
        <v>2</v>
      </c>
      <c r="G26" s="25">
        <f t="shared" si="0"/>
        <v>10</v>
      </c>
      <c r="H26" s="25"/>
      <c r="I26" s="25"/>
      <c r="J26" s="25"/>
      <c r="K26" s="25"/>
      <c r="L26" s="1"/>
    </row>
    <row r="27" spans="1:12" x14ac:dyDescent="0.3">
      <c r="A27" s="1"/>
      <c r="B27" s="24">
        <v>12</v>
      </c>
      <c r="C27" s="32" t="s">
        <v>38</v>
      </c>
      <c r="D27" s="26" t="s">
        <v>39</v>
      </c>
      <c r="E27" s="27" t="s">
        <v>22</v>
      </c>
      <c r="F27" s="24">
        <v>2</v>
      </c>
      <c r="G27" s="25">
        <f t="shared" si="0"/>
        <v>10</v>
      </c>
      <c r="H27" s="25"/>
      <c r="I27" s="25"/>
      <c r="J27" s="25"/>
      <c r="K27" s="25"/>
      <c r="L27" s="1"/>
    </row>
    <row r="28" spans="1:12" x14ac:dyDescent="0.3">
      <c r="A28" s="1"/>
      <c r="B28" s="24">
        <v>13</v>
      </c>
      <c r="C28" s="26" t="s">
        <v>40</v>
      </c>
      <c r="D28" s="26" t="s">
        <v>39</v>
      </c>
      <c r="E28" s="27" t="s">
        <v>22</v>
      </c>
      <c r="F28" s="24">
        <v>1</v>
      </c>
      <c r="G28" s="25">
        <f t="shared" si="0"/>
        <v>5</v>
      </c>
      <c r="H28" s="25"/>
      <c r="I28" s="25"/>
      <c r="J28" s="25"/>
      <c r="K28" s="25"/>
      <c r="L28" s="1"/>
    </row>
    <row r="29" spans="1:12" ht="79.2" x14ac:dyDescent="0.3">
      <c r="A29" s="1"/>
      <c r="B29" s="24">
        <v>14</v>
      </c>
      <c r="C29" s="83" t="s">
        <v>41</v>
      </c>
      <c r="D29" s="87" t="s">
        <v>35</v>
      </c>
      <c r="E29" s="85" t="s">
        <v>22</v>
      </c>
      <c r="F29" s="85">
        <v>1</v>
      </c>
      <c r="G29" s="25">
        <f t="shared" si="0"/>
        <v>5</v>
      </c>
      <c r="H29" s="25"/>
      <c r="I29" s="25"/>
      <c r="J29" s="25"/>
      <c r="K29" s="25"/>
      <c r="L29" s="1"/>
    </row>
    <row r="30" spans="1:12" ht="26.4" x14ac:dyDescent="0.3">
      <c r="A30" s="1"/>
      <c r="B30" s="24">
        <v>15</v>
      </c>
      <c r="C30" s="26" t="s">
        <v>42</v>
      </c>
      <c r="D30" s="26"/>
      <c r="E30" s="24" t="s">
        <v>22</v>
      </c>
      <c r="F30" s="24">
        <v>1</v>
      </c>
      <c r="G30" s="25">
        <f t="shared" si="0"/>
        <v>5</v>
      </c>
      <c r="H30" s="25"/>
      <c r="I30" s="25"/>
      <c r="J30" s="25"/>
      <c r="K30" s="25"/>
      <c r="L30" s="1"/>
    </row>
    <row r="31" spans="1:12" ht="26.4" x14ac:dyDescent="0.3">
      <c r="A31" s="1"/>
      <c r="B31" s="24">
        <v>16</v>
      </c>
      <c r="C31" s="26" t="s">
        <v>43</v>
      </c>
      <c r="D31" s="26" t="s">
        <v>44</v>
      </c>
      <c r="E31" s="27" t="s">
        <v>22</v>
      </c>
      <c r="F31" s="24">
        <v>1</v>
      </c>
      <c r="G31" s="25">
        <f t="shared" si="0"/>
        <v>5</v>
      </c>
      <c r="H31" s="25"/>
      <c r="I31" s="25"/>
      <c r="J31" s="25"/>
      <c r="K31" s="25"/>
      <c r="L31" s="1"/>
    </row>
    <row r="32" spans="1:12" x14ac:dyDescent="0.3">
      <c r="A32" s="1"/>
      <c r="B32" s="24">
        <v>17</v>
      </c>
      <c r="C32" s="26" t="s">
        <v>45</v>
      </c>
      <c r="D32" s="26" t="s">
        <v>46</v>
      </c>
      <c r="E32" s="27" t="s">
        <v>22</v>
      </c>
      <c r="F32" s="24">
        <v>1</v>
      </c>
      <c r="G32" s="25">
        <f t="shared" si="0"/>
        <v>5</v>
      </c>
      <c r="H32" s="25"/>
      <c r="I32" s="25"/>
      <c r="J32" s="25"/>
      <c r="K32" s="25"/>
      <c r="L32" s="1"/>
    </row>
    <row r="33" spans="1:12" ht="26.4" x14ac:dyDescent="0.3">
      <c r="A33" s="1"/>
      <c r="B33" s="24">
        <v>18</v>
      </c>
      <c r="C33" s="33" t="s">
        <v>47</v>
      </c>
      <c r="D33" s="34" t="s">
        <v>48</v>
      </c>
      <c r="E33" s="27" t="s">
        <v>22</v>
      </c>
      <c r="F33" s="24">
        <v>2</v>
      </c>
      <c r="G33" s="25">
        <f t="shared" si="0"/>
        <v>10</v>
      </c>
      <c r="H33" s="25"/>
      <c r="I33" s="25"/>
      <c r="J33" s="25"/>
      <c r="K33" s="25"/>
      <c r="L33" s="1"/>
    </row>
    <row r="34" spans="1:12" x14ac:dyDescent="0.3">
      <c r="A34" s="1"/>
      <c r="B34" s="24">
        <v>19</v>
      </c>
      <c r="C34" s="33" t="s">
        <v>49</v>
      </c>
      <c r="D34" s="34" t="s">
        <v>50</v>
      </c>
      <c r="E34" s="27" t="s">
        <v>22</v>
      </c>
      <c r="F34" s="24">
        <v>2</v>
      </c>
      <c r="G34" s="25">
        <f t="shared" si="0"/>
        <v>10</v>
      </c>
      <c r="H34" s="25"/>
      <c r="I34" s="25"/>
      <c r="J34" s="25"/>
      <c r="K34" s="25"/>
      <c r="L34" s="1"/>
    </row>
    <row r="35" spans="1:12" ht="66" x14ac:dyDescent="0.3">
      <c r="A35" s="35"/>
      <c r="B35" s="24">
        <v>20</v>
      </c>
      <c r="C35" s="26" t="s">
        <v>51</v>
      </c>
      <c r="D35" s="26" t="s">
        <v>52</v>
      </c>
      <c r="E35" s="36" t="s">
        <v>22</v>
      </c>
      <c r="F35" s="24">
        <v>2</v>
      </c>
      <c r="G35" s="25">
        <f t="shared" si="0"/>
        <v>10</v>
      </c>
      <c r="H35" s="25"/>
      <c r="I35" s="25"/>
      <c r="J35" s="37"/>
      <c r="K35" s="37"/>
      <c r="L35" s="35"/>
    </row>
    <row r="36" spans="1:12" x14ac:dyDescent="0.3">
      <c r="A36" s="1"/>
      <c r="B36" s="117" t="s">
        <v>53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"/>
    </row>
    <row r="37" spans="1:12" ht="39.6" x14ac:dyDescent="0.3">
      <c r="A37" s="1"/>
      <c r="B37" s="38" t="s">
        <v>12</v>
      </c>
      <c r="C37" s="39" t="s">
        <v>13</v>
      </c>
      <c r="D37" s="40" t="s">
        <v>14</v>
      </c>
      <c r="E37" s="40" t="s">
        <v>15</v>
      </c>
      <c r="F37" s="38" t="s">
        <v>16</v>
      </c>
      <c r="G37" s="41" t="s">
        <v>16</v>
      </c>
      <c r="H37" s="42" t="s">
        <v>17</v>
      </c>
      <c r="I37" s="42" t="s">
        <v>18</v>
      </c>
      <c r="J37" s="43" t="s">
        <v>19</v>
      </c>
      <c r="K37" s="44" t="s">
        <v>20</v>
      </c>
      <c r="L37" s="1"/>
    </row>
    <row r="38" spans="1:12" x14ac:dyDescent="0.3">
      <c r="A38" s="45"/>
      <c r="B38" s="46">
        <v>1</v>
      </c>
      <c r="C38" s="47" t="s">
        <v>54</v>
      </c>
      <c r="D38" s="47" t="s">
        <v>55</v>
      </c>
      <c r="E38" s="46" t="s">
        <v>22</v>
      </c>
      <c r="F38" s="48">
        <v>1</v>
      </c>
      <c r="G38" s="25">
        <f t="shared" ref="G38:G41" si="1">F38*$D$9</f>
        <v>5</v>
      </c>
      <c r="H38" s="25"/>
      <c r="I38" s="25"/>
      <c r="J38" s="28"/>
      <c r="K38" s="25"/>
      <c r="L38" s="45"/>
    </row>
    <row r="39" spans="1:12" x14ac:dyDescent="0.3">
      <c r="A39" s="45"/>
      <c r="B39" s="46">
        <v>2</v>
      </c>
      <c r="C39" s="47" t="s">
        <v>56</v>
      </c>
      <c r="D39" s="47" t="s">
        <v>57</v>
      </c>
      <c r="E39" s="46" t="s">
        <v>22</v>
      </c>
      <c r="F39" s="48">
        <v>1</v>
      </c>
      <c r="G39" s="25">
        <f t="shared" si="1"/>
        <v>5</v>
      </c>
      <c r="H39" s="25"/>
      <c r="I39" s="25"/>
      <c r="J39" s="25"/>
      <c r="K39" s="25"/>
      <c r="L39" s="45"/>
    </row>
    <row r="40" spans="1:12" x14ac:dyDescent="0.3">
      <c r="A40" s="45"/>
      <c r="B40" s="46">
        <v>3</v>
      </c>
      <c r="C40" s="47" t="s">
        <v>58</v>
      </c>
      <c r="D40" s="47" t="s">
        <v>59</v>
      </c>
      <c r="E40" s="46" t="s">
        <v>22</v>
      </c>
      <c r="F40" s="48">
        <v>1</v>
      </c>
      <c r="G40" s="25">
        <f t="shared" si="1"/>
        <v>5</v>
      </c>
      <c r="H40" s="25"/>
      <c r="I40" s="25"/>
      <c r="J40" s="25"/>
      <c r="K40" s="25"/>
      <c r="L40" s="45"/>
    </row>
    <row r="41" spans="1:12" x14ac:dyDescent="0.3">
      <c r="A41" s="45"/>
      <c r="B41" s="46">
        <v>4</v>
      </c>
      <c r="C41" s="47" t="s">
        <v>60</v>
      </c>
      <c r="D41" s="47" t="s">
        <v>61</v>
      </c>
      <c r="E41" s="46" t="s">
        <v>22</v>
      </c>
      <c r="F41" s="48">
        <v>1</v>
      </c>
      <c r="G41" s="25">
        <f t="shared" si="1"/>
        <v>5</v>
      </c>
      <c r="H41" s="25"/>
      <c r="I41" s="25"/>
      <c r="J41" s="25"/>
      <c r="K41" s="25"/>
      <c r="L41" s="45"/>
    </row>
    <row r="42" spans="1:12" x14ac:dyDescent="0.3">
      <c r="A42" s="1"/>
      <c r="B42" s="118"/>
      <c r="C42" s="119"/>
      <c r="D42" s="119"/>
      <c r="E42" s="119"/>
      <c r="F42" s="119"/>
      <c r="G42" s="119"/>
      <c r="H42" s="119"/>
      <c r="I42" s="119"/>
      <c r="J42" s="119"/>
      <c r="K42" s="120"/>
      <c r="L42" s="1"/>
    </row>
    <row r="43" spans="1:12" ht="15.6" x14ac:dyDescent="0.3">
      <c r="A43" s="1"/>
      <c r="B43" s="121" t="s">
        <v>62</v>
      </c>
      <c r="C43" s="122"/>
      <c r="D43" s="122"/>
      <c r="E43" s="122"/>
      <c r="F43" s="122"/>
      <c r="G43" s="123" t="s">
        <v>63</v>
      </c>
      <c r="H43" s="123"/>
      <c r="I43" s="123"/>
      <c r="J43" s="123"/>
      <c r="K43" s="124"/>
      <c r="L43" s="1"/>
    </row>
    <row r="44" spans="1:12" ht="118.8" x14ac:dyDescent="0.3">
      <c r="A44" s="1"/>
      <c r="B44" s="49" t="s">
        <v>11</v>
      </c>
      <c r="C44" s="49"/>
      <c r="D44" s="49"/>
      <c r="E44" s="49"/>
      <c r="F44" s="49"/>
      <c r="G44" s="49"/>
      <c r="H44" s="49"/>
      <c r="I44" s="49"/>
      <c r="J44" s="49"/>
      <c r="K44" s="49"/>
      <c r="L44" s="1"/>
    </row>
    <row r="45" spans="1:12" ht="39.6" x14ac:dyDescent="0.3">
      <c r="A45" s="1"/>
      <c r="B45" s="17" t="s">
        <v>12</v>
      </c>
      <c r="C45" s="18" t="s">
        <v>13</v>
      </c>
      <c r="D45" s="50" t="s">
        <v>14</v>
      </c>
      <c r="E45" s="19" t="s">
        <v>15</v>
      </c>
      <c r="F45" s="17" t="s">
        <v>16</v>
      </c>
      <c r="G45" s="20" t="s">
        <v>16</v>
      </c>
      <c r="H45" s="20" t="s">
        <v>17</v>
      </c>
      <c r="I45" s="20" t="s">
        <v>18</v>
      </c>
      <c r="J45" s="20" t="s">
        <v>19</v>
      </c>
      <c r="K45" s="20" t="s">
        <v>20</v>
      </c>
      <c r="L45" s="1"/>
    </row>
    <row r="46" spans="1:12" x14ac:dyDescent="0.3">
      <c r="A46" s="1"/>
      <c r="B46" s="24">
        <v>1</v>
      </c>
      <c r="C46" s="26" t="s">
        <v>21</v>
      </c>
      <c r="D46" s="26" t="s">
        <v>64</v>
      </c>
      <c r="E46" s="36" t="s">
        <v>22</v>
      </c>
      <c r="F46" s="24">
        <v>1</v>
      </c>
      <c r="G46" s="25">
        <f t="shared" ref="G46:G65" si="2">F46</f>
        <v>1</v>
      </c>
      <c r="H46" s="25"/>
      <c r="I46" s="25"/>
      <c r="J46" s="25"/>
      <c r="K46" s="25"/>
      <c r="L46" s="1"/>
    </row>
    <row r="47" spans="1:12" ht="26.4" x14ac:dyDescent="0.3">
      <c r="A47" s="1"/>
      <c r="B47" s="24">
        <v>2</v>
      </c>
      <c r="C47" s="26" t="s">
        <v>65</v>
      </c>
      <c r="D47" s="26" t="s">
        <v>64</v>
      </c>
      <c r="E47" s="36" t="s">
        <v>22</v>
      </c>
      <c r="F47" s="24">
        <v>1</v>
      </c>
      <c r="G47" s="25">
        <f t="shared" si="2"/>
        <v>1</v>
      </c>
      <c r="H47" s="25"/>
      <c r="I47" s="25"/>
      <c r="J47" s="25"/>
      <c r="K47" s="25"/>
      <c r="L47" s="1"/>
    </row>
    <row r="48" spans="1:12" x14ac:dyDescent="0.3">
      <c r="A48" s="1"/>
      <c r="B48" s="24">
        <v>3</v>
      </c>
      <c r="C48" s="26" t="s">
        <v>24</v>
      </c>
      <c r="D48" s="26" t="s">
        <v>64</v>
      </c>
      <c r="E48" s="36" t="s">
        <v>22</v>
      </c>
      <c r="F48" s="24">
        <v>2</v>
      </c>
      <c r="G48" s="25">
        <f t="shared" si="2"/>
        <v>2</v>
      </c>
      <c r="H48" s="25"/>
      <c r="I48" s="25"/>
      <c r="J48" s="25"/>
      <c r="K48" s="25"/>
      <c r="L48" s="1"/>
    </row>
    <row r="49" spans="1:12" x14ac:dyDescent="0.3">
      <c r="A49" s="1"/>
      <c r="B49" s="24">
        <v>4</v>
      </c>
      <c r="C49" s="26" t="s">
        <v>26</v>
      </c>
      <c r="D49" s="26" t="s">
        <v>64</v>
      </c>
      <c r="E49" s="36" t="s">
        <v>22</v>
      </c>
      <c r="F49" s="24">
        <v>1</v>
      </c>
      <c r="G49" s="25">
        <f t="shared" si="2"/>
        <v>1</v>
      </c>
      <c r="H49" s="25"/>
      <c r="I49" s="25"/>
      <c r="J49" s="25"/>
      <c r="K49" s="25"/>
      <c r="L49" s="1"/>
    </row>
    <row r="50" spans="1:12" x14ac:dyDescent="0.3">
      <c r="A50" s="1"/>
      <c r="B50" s="24">
        <v>5</v>
      </c>
      <c r="C50" s="26" t="s">
        <v>34</v>
      </c>
      <c r="D50" s="26" t="s">
        <v>64</v>
      </c>
      <c r="E50" s="36" t="s">
        <v>22</v>
      </c>
      <c r="F50" s="24">
        <v>1</v>
      </c>
      <c r="G50" s="25">
        <f t="shared" si="2"/>
        <v>1</v>
      </c>
      <c r="H50" s="25"/>
      <c r="I50" s="25"/>
      <c r="J50" s="37"/>
      <c r="K50" s="37"/>
      <c r="L50" s="1"/>
    </row>
    <row r="51" spans="1:12" x14ac:dyDescent="0.3">
      <c r="A51" s="1"/>
      <c r="B51" s="24">
        <v>6</v>
      </c>
      <c r="C51" s="26" t="s">
        <v>38</v>
      </c>
      <c r="D51" s="26" t="s">
        <v>64</v>
      </c>
      <c r="E51" s="36" t="s">
        <v>22</v>
      </c>
      <c r="F51" s="24">
        <v>1</v>
      </c>
      <c r="G51" s="25">
        <f t="shared" si="2"/>
        <v>1</v>
      </c>
      <c r="H51" s="25"/>
      <c r="I51" s="25"/>
      <c r="J51" s="37"/>
      <c r="K51" s="37"/>
      <c r="L51" s="1"/>
    </row>
    <row r="52" spans="1:12" x14ac:dyDescent="0.3">
      <c r="A52" s="1"/>
      <c r="B52" s="24">
        <v>7</v>
      </c>
      <c r="C52" s="26" t="s">
        <v>36</v>
      </c>
      <c r="D52" s="26" t="s">
        <v>64</v>
      </c>
      <c r="E52" s="36" t="s">
        <v>22</v>
      </c>
      <c r="F52" s="24">
        <v>1</v>
      </c>
      <c r="G52" s="25">
        <f t="shared" si="2"/>
        <v>1</v>
      </c>
      <c r="H52" s="25"/>
      <c r="I52" s="25"/>
      <c r="J52" s="37"/>
      <c r="K52" s="37"/>
      <c r="L52" s="1"/>
    </row>
    <row r="53" spans="1:12" x14ac:dyDescent="0.3">
      <c r="A53" s="1"/>
      <c r="B53" s="24">
        <v>8</v>
      </c>
      <c r="C53" s="26" t="s">
        <v>66</v>
      </c>
      <c r="D53" s="26" t="s">
        <v>64</v>
      </c>
      <c r="E53" s="36" t="s">
        <v>22</v>
      </c>
      <c r="F53" s="24">
        <v>1</v>
      </c>
      <c r="G53" s="25">
        <f t="shared" si="2"/>
        <v>1</v>
      </c>
      <c r="H53" s="25"/>
      <c r="I53" s="25"/>
      <c r="J53" s="37"/>
      <c r="K53" s="37"/>
      <c r="L53" s="1"/>
    </row>
    <row r="54" spans="1:12" x14ac:dyDescent="0.3">
      <c r="A54" s="1"/>
      <c r="B54" s="24">
        <v>9</v>
      </c>
      <c r="C54" s="26" t="s">
        <v>40</v>
      </c>
      <c r="D54" s="26" t="s">
        <v>64</v>
      </c>
      <c r="E54" s="36" t="s">
        <v>22</v>
      </c>
      <c r="F54" s="24">
        <v>1</v>
      </c>
      <c r="G54" s="25">
        <f t="shared" si="2"/>
        <v>1</v>
      </c>
      <c r="H54" s="25"/>
      <c r="I54" s="25"/>
      <c r="J54" s="37"/>
      <c r="K54" s="37"/>
      <c r="L54" s="1"/>
    </row>
    <row r="55" spans="1:12" x14ac:dyDescent="0.3">
      <c r="A55" s="1"/>
      <c r="B55" s="24">
        <v>10</v>
      </c>
      <c r="C55" s="26" t="s">
        <v>67</v>
      </c>
      <c r="D55" s="26" t="s">
        <v>64</v>
      </c>
      <c r="E55" s="36" t="s">
        <v>22</v>
      </c>
      <c r="F55" s="24">
        <v>1</v>
      </c>
      <c r="G55" s="25">
        <f t="shared" si="2"/>
        <v>1</v>
      </c>
      <c r="H55" s="25"/>
      <c r="I55" s="25"/>
      <c r="J55" s="37"/>
      <c r="K55" s="37"/>
      <c r="L55" s="1"/>
    </row>
    <row r="56" spans="1:12" ht="26.4" x14ac:dyDescent="0.3">
      <c r="A56" s="35"/>
      <c r="B56" s="24">
        <v>11</v>
      </c>
      <c r="C56" s="26" t="s">
        <v>43</v>
      </c>
      <c r="D56" s="26" t="s">
        <v>64</v>
      </c>
      <c r="E56" s="36" t="s">
        <v>22</v>
      </c>
      <c r="F56" s="24">
        <v>4</v>
      </c>
      <c r="G56" s="25">
        <f t="shared" si="2"/>
        <v>4</v>
      </c>
      <c r="H56" s="25"/>
      <c r="I56" s="25"/>
      <c r="J56" s="37"/>
      <c r="K56" s="37"/>
      <c r="L56" s="35"/>
    </row>
    <row r="57" spans="1:12" ht="26.4" x14ac:dyDescent="0.3">
      <c r="A57" s="35"/>
      <c r="B57" s="24">
        <v>12</v>
      </c>
      <c r="C57" s="26" t="s">
        <v>30</v>
      </c>
      <c r="D57" s="26" t="s">
        <v>31</v>
      </c>
      <c r="E57" s="36" t="s">
        <v>22</v>
      </c>
      <c r="F57" s="24">
        <v>2</v>
      </c>
      <c r="G57" s="25">
        <f t="shared" si="2"/>
        <v>2</v>
      </c>
      <c r="H57" s="25"/>
      <c r="I57" s="51"/>
      <c r="J57" s="52"/>
      <c r="K57" s="37"/>
      <c r="L57" s="35"/>
    </row>
    <row r="58" spans="1:12" x14ac:dyDescent="0.3">
      <c r="A58" s="35"/>
      <c r="B58" s="24">
        <v>13</v>
      </c>
      <c r="C58" s="26" t="s">
        <v>32</v>
      </c>
      <c r="D58" s="29" t="s">
        <v>33</v>
      </c>
      <c r="E58" s="36" t="s">
        <v>22</v>
      </c>
      <c r="F58" s="24">
        <v>2</v>
      </c>
      <c r="G58" s="25">
        <f t="shared" si="2"/>
        <v>2</v>
      </c>
      <c r="H58" s="25"/>
      <c r="I58" s="25"/>
      <c r="J58" s="37"/>
      <c r="K58" s="37"/>
      <c r="L58" s="35"/>
    </row>
    <row r="59" spans="1:12" ht="92.4" x14ac:dyDescent="0.3">
      <c r="A59" s="35"/>
      <c r="B59" s="24">
        <v>14</v>
      </c>
      <c r="C59" s="26" t="s">
        <v>69</v>
      </c>
      <c r="D59" s="26" t="s">
        <v>70</v>
      </c>
      <c r="E59" s="36" t="s">
        <v>22</v>
      </c>
      <c r="F59" s="24">
        <v>1</v>
      </c>
      <c r="G59" s="25">
        <f t="shared" si="2"/>
        <v>1</v>
      </c>
      <c r="H59" s="25"/>
      <c r="I59" s="25"/>
      <c r="J59" s="37"/>
      <c r="K59" s="37"/>
      <c r="L59" s="35"/>
    </row>
    <row r="60" spans="1:12" ht="66" x14ac:dyDescent="0.3">
      <c r="A60" s="35"/>
      <c r="B60" s="24">
        <v>15</v>
      </c>
      <c r="C60" s="54" t="s">
        <v>71</v>
      </c>
      <c r="D60" s="55" t="s">
        <v>72</v>
      </c>
      <c r="E60" s="56" t="s">
        <v>22</v>
      </c>
      <c r="F60" s="57">
        <v>2</v>
      </c>
      <c r="G60" s="25">
        <f t="shared" si="2"/>
        <v>2</v>
      </c>
      <c r="H60" s="25"/>
      <c r="I60" s="25"/>
      <c r="J60" s="37"/>
      <c r="K60" s="37"/>
      <c r="L60" s="35"/>
    </row>
    <row r="61" spans="1:12" ht="39.6" x14ac:dyDescent="0.3">
      <c r="A61" s="35"/>
      <c r="B61" s="24">
        <v>16</v>
      </c>
      <c r="C61" s="26" t="s">
        <v>73</v>
      </c>
      <c r="D61" s="53" t="s">
        <v>74</v>
      </c>
      <c r="E61" s="36" t="s">
        <v>22</v>
      </c>
      <c r="F61" s="24">
        <v>2</v>
      </c>
      <c r="G61" s="25">
        <f t="shared" si="2"/>
        <v>2</v>
      </c>
      <c r="H61" s="25"/>
      <c r="I61" s="25"/>
      <c r="J61" s="37"/>
      <c r="K61" s="37"/>
      <c r="L61" s="35"/>
    </row>
    <row r="62" spans="1:12" ht="79.2" x14ac:dyDescent="0.3">
      <c r="A62" s="35"/>
      <c r="B62" s="24">
        <v>17</v>
      </c>
      <c r="C62" s="26" t="s">
        <v>75</v>
      </c>
      <c r="D62" s="53" t="s">
        <v>76</v>
      </c>
      <c r="E62" s="36" t="s">
        <v>22</v>
      </c>
      <c r="F62" s="24">
        <v>2</v>
      </c>
      <c r="G62" s="25">
        <f t="shared" si="2"/>
        <v>2</v>
      </c>
      <c r="H62" s="25"/>
      <c r="I62" s="25"/>
      <c r="J62" s="37"/>
      <c r="K62" s="37"/>
      <c r="L62" s="35"/>
    </row>
    <row r="63" spans="1:12" x14ac:dyDescent="0.3">
      <c r="A63" s="1"/>
      <c r="B63" s="24">
        <v>18</v>
      </c>
      <c r="C63" s="33" t="s">
        <v>77</v>
      </c>
      <c r="D63" s="34" t="s">
        <v>78</v>
      </c>
      <c r="E63" s="27" t="s">
        <v>22</v>
      </c>
      <c r="F63" s="24">
        <v>6</v>
      </c>
      <c r="G63" s="25">
        <f t="shared" si="2"/>
        <v>6</v>
      </c>
      <c r="H63" s="25"/>
      <c r="I63" s="25"/>
      <c r="J63" s="37"/>
      <c r="K63" s="37"/>
      <c r="L63" s="1"/>
    </row>
    <row r="64" spans="1:12" x14ac:dyDescent="0.3">
      <c r="A64" s="1"/>
      <c r="B64" s="24">
        <v>19</v>
      </c>
      <c r="C64" s="26" t="s">
        <v>79</v>
      </c>
      <c r="D64" s="53" t="s">
        <v>80</v>
      </c>
      <c r="E64" s="36" t="s">
        <v>22</v>
      </c>
      <c r="F64" s="24">
        <v>2</v>
      </c>
      <c r="G64" s="25">
        <f t="shared" si="2"/>
        <v>2</v>
      </c>
      <c r="H64" s="25"/>
      <c r="I64" s="25"/>
      <c r="J64" s="37"/>
      <c r="K64" s="37"/>
      <c r="L64" s="1"/>
    </row>
    <row r="65" spans="1:12" x14ac:dyDescent="0.3">
      <c r="A65" s="1"/>
      <c r="B65" s="24">
        <v>20</v>
      </c>
      <c r="C65" s="31" t="s">
        <v>81</v>
      </c>
      <c r="D65" s="59" t="s">
        <v>80</v>
      </c>
      <c r="E65" s="36" t="s">
        <v>22</v>
      </c>
      <c r="F65" s="24">
        <v>2</v>
      </c>
      <c r="G65" s="25">
        <f t="shared" si="2"/>
        <v>2</v>
      </c>
      <c r="H65" s="25"/>
      <c r="I65" s="25"/>
      <c r="J65" s="37"/>
      <c r="K65" s="37"/>
      <c r="L65" s="1"/>
    </row>
    <row r="66" spans="1:12" x14ac:dyDescent="0.3">
      <c r="A66" s="1"/>
      <c r="B66" s="103" t="s">
        <v>82</v>
      </c>
      <c r="C66" s="104"/>
      <c r="D66" s="104"/>
      <c r="E66" s="104"/>
      <c r="F66" s="104"/>
      <c r="G66" s="104"/>
      <c r="H66" s="104"/>
      <c r="I66" s="104"/>
      <c r="J66" s="104"/>
      <c r="K66" s="105"/>
      <c r="L66" s="1"/>
    </row>
    <row r="67" spans="1:12" ht="39.6" x14ac:dyDescent="0.3">
      <c r="A67" s="1"/>
      <c r="B67" s="17" t="s">
        <v>83</v>
      </c>
      <c r="C67" s="18" t="s">
        <v>13</v>
      </c>
      <c r="D67" s="19" t="s">
        <v>14</v>
      </c>
      <c r="E67" s="19" t="s">
        <v>15</v>
      </c>
      <c r="F67" s="17" t="s">
        <v>16</v>
      </c>
      <c r="G67" s="20" t="s">
        <v>16</v>
      </c>
      <c r="H67" s="20" t="s">
        <v>17</v>
      </c>
      <c r="I67" s="20" t="s">
        <v>18</v>
      </c>
      <c r="J67" s="20" t="s">
        <v>19</v>
      </c>
      <c r="K67" s="20" t="s">
        <v>20</v>
      </c>
      <c r="L67" s="1"/>
    </row>
    <row r="68" spans="1:12" x14ac:dyDescent="0.3">
      <c r="A68" s="1"/>
      <c r="B68" s="24"/>
      <c r="C68" s="33"/>
      <c r="D68" s="34"/>
      <c r="E68" s="36"/>
      <c r="F68" s="24"/>
      <c r="G68" s="25" t="s">
        <v>68</v>
      </c>
      <c r="H68" s="25"/>
      <c r="I68" s="60"/>
      <c r="J68" s="25"/>
      <c r="K68" s="25"/>
      <c r="L68" s="1"/>
    </row>
    <row r="69" spans="1:12" x14ac:dyDescent="0.3">
      <c r="A69" s="1"/>
      <c r="B69" s="118">
        <v>27</v>
      </c>
      <c r="C69" s="119"/>
      <c r="D69" s="119"/>
      <c r="E69" s="119"/>
      <c r="F69" s="119"/>
      <c r="G69" s="119"/>
      <c r="H69" s="119"/>
      <c r="I69" s="119"/>
      <c r="J69" s="119"/>
      <c r="K69" s="120"/>
      <c r="L69" s="1"/>
    </row>
    <row r="70" spans="1:12" x14ac:dyDescent="0.3">
      <c r="A70" s="1"/>
      <c r="B70" s="106" t="s">
        <v>84</v>
      </c>
      <c r="C70" s="107"/>
      <c r="D70" s="107"/>
      <c r="E70" s="107"/>
      <c r="F70" s="107"/>
      <c r="G70" s="100" t="s">
        <v>63</v>
      </c>
      <c r="H70" s="101"/>
      <c r="I70" s="101"/>
      <c r="J70" s="101"/>
      <c r="K70" s="102"/>
      <c r="L70" s="1"/>
    </row>
    <row r="71" spans="1:12" x14ac:dyDescent="0.3">
      <c r="A71" s="1"/>
      <c r="B71" s="92" t="s">
        <v>85</v>
      </c>
      <c r="C71" s="93"/>
      <c r="D71" s="93"/>
      <c r="E71" s="93"/>
      <c r="F71" s="93"/>
      <c r="G71" s="94"/>
      <c r="H71" s="94"/>
      <c r="I71" s="94"/>
      <c r="J71" s="94"/>
      <c r="K71" s="95"/>
      <c r="L71" s="1"/>
    </row>
    <row r="72" spans="1:12" ht="39.6" x14ac:dyDescent="0.3">
      <c r="A72" s="1"/>
      <c r="B72" s="17" t="s">
        <v>83</v>
      </c>
      <c r="C72" s="18" t="s">
        <v>13</v>
      </c>
      <c r="D72" s="19" t="s">
        <v>14</v>
      </c>
      <c r="E72" s="19" t="s">
        <v>15</v>
      </c>
      <c r="F72" s="17" t="s">
        <v>16</v>
      </c>
      <c r="G72" s="20" t="s">
        <v>16</v>
      </c>
      <c r="H72" s="20" t="s">
        <v>17</v>
      </c>
      <c r="I72" s="20" t="s">
        <v>18</v>
      </c>
      <c r="J72" s="20" t="s">
        <v>19</v>
      </c>
      <c r="K72" s="20" t="s">
        <v>20</v>
      </c>
      <c r="L72" s="1"/>
    </row>
    <row r="73" spans="1:12" ht="52.8" x14ac:dyDescent="0.3">
      <c r="A73" s="1"/>
      <c r="B73" s="24">
        <v>1</v>
      </c>
      <c r="C73" s="33" t="s">
        <v>86</v>
      </c>
      <c r="D73" s="34" t="s">
        <v>87</v>
      </c>
      <c r="E73" s="24" t="s">
        <v>88</v>
      </c>
      <c r="F73" s="24">
        <v>305</v>
      </c>
      <c r="G73" s="25" t="s">
        <v>89</v>
      </c>
      <c r="H73" s="25"/>
      <c r="I73" s="25"/>
      <c r="J73" s="37"/>
      <c r="K73" s="37"/>
      <c r="L73" s="1"/>
    </row>
    <row r="74" spans="1:12" x14ac:dyDescent="0.3">
      <c r="A74" s="1"/>
      <c r="B74" s="24">
        <v>5</v>
      </c>
      <c r="C74" s="33" t="s">
        <v>90</v>
      </c>
      <c r="D74" s="34" t="s">
        <v>92</v>
      </c>
      <c r="E74" s="36" t="s">
        <v>91</v>
      </c>
      <c r="F74" s="24">
        <v>2</v>
      </c>
      <c r="G74" s="25">
        <f t="shared" ref="G74:G98" si="3">F74</f>
        <v>2</v>
      </c>
      <c r="H74" s="25"/>
      <c r="I74" s="25"/>
      <c r="J74" s="37"/>
      <c r="K74" s="37"/>
      <c r="L74" s="1"/>
    </row>
    <row r="75" spans="1:12" x14ac:dyDescent="0.3">
      <c r="A75" s="1"/>
      <c r="B75" s="24">
        <v>6</v>
      </c>
      <c r="C75" s="33" t="s">
        <v>93</v>
      </c>
      <c r="D75" s="34" t="s">
        <v>94</v>
      </c>
      <c r="E75" s="36" t="s">
        <v>91</v>
      </c>
      <c r="F75" s="24">
        <v>2</v>
      </c>
      <c r="G75" s="25">
        <f t="shared" si="3"/>
        <v>2</v>
      </c>
      <c r="H75" s="25"/>
      <c r="I75" s="25"/>
      <c r="J75" s="37"/>
      <c r="K75" s="37"/>
      <c r="L75" s="1"/>
    </row>
    <row r="76" spans="1:12" x14ac:dyDescent="0.3">
      <c r="A76" s="1"/>
      <c r="B76" s="24">
        <v>7</v>
      </c>
      <c r="C76" s="33" t="s">
        <v>95</v>
      </c>
      <c r="D76" s="34" t="s">
        <v>96</v>
      </c>
      <c r="E76" s="36" t="s">
        <v>22</v>
      </c>
      <c r="F76" s="24">
        <v>6</v>
      </c>
      <c r="G76" s="25">
        <f t="shared" si="3"/>
        <v>6</v>
      </c>
      <c r="H76" s="25"/>
      <c r="I76" s="25"/>
      <c r="J76" s="37"/>
      <c r="K76" s="37"/>
      <c r="L76" s="1"/>
    </row>
    <row r="77" spans="1:12" x14ac:dyDescent="0.3">
      <c r="A77" s="1"/>
      <c r="B77" s="24">
        <v>8</v>
      </c>
      <c r="C77" s="33" t="s">
        <v>97</v>
      </c>
      <c r="D77" s="34" t="s">
        <v>98</v>
      </c>
      <c r="E77" s="36" t="s">
        <v>22</v>
      </c>
      <c r="F77" s="24">
        <v>6</v>
      </c>
      <c r="G77" s="25">
        <f t="shared" si="3"/>
        <v>6</v>
      </c>
      <c r="H77" s="25"/>
      <c r="I77" s="25"/>
      <c r="J77" s="37"/>
      <c r="K77" s="37"/>
      <c r="L77" s="1"/>
    </row>
    <row r="78" spans="1:12" x14ac:dyDescent="0.3">
      <c r="A78" s="1"/>
      <c r="B78" s="24">
        <v>9</v>
      </c>
      <c r="C78" s="33" t="s">
        <v>99</v>
      </c>
      <c r="D78" s="34" t="s">
        <v>100</v>
      </c>
      <c r="E78" s="36" t="s">
        <v>22</v>
      </c>
      <c r="F78" s="24">
        <v>6</v>
      </c>
      <c r="G78" s="25">
        <f t="shared" si="3"/>
        <v>6</v>
      </c>
      <c r="H78" s="25"/>
      <c r="I78" s="25"/>
      <c r="J78" s="37"/>
      <c r="K78" s="37"/>
      <c r="L78" s="1"/>
    </row>
    <row r="79" spans="1:12" x14ac:dyDescent="0.3">
      <c r="A79" s="1"/>
      <c r="B79" s="24">
        <v>10</v>
      </c>
      <c r="C79" s="33" t="s">
        <v>99</v>
      </c>
      <c r="D79" s="34" t="s">
        <v>101</v>
      </c>
      <c r="E79" s="36" t="s">
        <v>22</v>
      </c>
      <c r="F79" s="24">
        <v>6</v>
      </c>
      <c r="G79" s="25">
        <f t="shared" si="3"/>
        <v>6</v>
      </c>
      <c r="H79" s="25"/>
      <c r="I79" s="25"/>
      <c r="J79" s="37"/>
      <c r="K79" s="37"/>
      <c r="L79" s="1"/>
    </row>
    <row r="80" spans="1:12" x14ac:dyDescent="0.3">
      <c r="A80" s="1"/>
      <c r="B80" s="24">
        <v>11</v>
      </c>
      <c r="C80" s="33" t="s">
        <v>102</v>
      </c>
      <c r="D80" s="34" t="s">
        <v>103</v>
      </c>
      <c r="E80" s="36" t="s">
        <v>22</v>
      </c>
      <c r="F80" s="24">
        <v>12</v>
      </c>
      <c r="G80" s="25">
        <f>F80*D9</f>
        <v>60</v>
      </c>
      <c r="H80" s="25"/>
      <c r="I80" s="25"/>
      <c r="J80" s="37"/>
      <c r="K80" s="37"/>
      <c r="L80" s="1"/>
    </row>
    <row r="81" spans="1:12" x14ac:dyDescent="0.3">
      <c r="A81" s="35"/>
      <c r="B81" s="24">
        <v>12</v>
      </c>
      <c r="C81" s="33" t="s">
        <v>104</v>
      </c>
      <c r="D81" s="34" t="s">
        <v>105</v>
      </c>
      <c r="E81" s="36" t="s">
        <v>22</v>
      </c>
      <c r="F81" s="24">
        <v>2</v>
      </c>
      <c r="G81" s="25">
        <f t="shared" si="3"/>
        <v>2</v>
      </c>
      <c r="H81" s="25"/>
      <c r="I81" s="25"/>
      <c r="J81" s="37"/>
      <c r="K81" s="37"/>
      <c r="L81" s="35"/>
    </row>
    <row r="82" spans="1:12" x14ac:dyDescent="0.3">
      <c r="A82" s="35"/>
      <c r="B82" s="24">
        <v>13</v>
      </c>
      <c r="C82" s="33" t="s">
        <v>106</v>
      </c>
      <c r="D82" s="61" t="s">
        <v>107</v>
      </c>
      <c r="E82" s="36" t="s">
        <v>22</v>
      </c>
      <c r="F82" s="24">
        <v>5</v>
      </c>
      <c r="G82" s="25">
        <f t="shared" si="3"/>
        <v>5</v>
      </c>
      <c r="H82" s="25"/>
      <c r="I82" s="25"/>
      <c r="J82" s="37"/>
      <c r="K82" s="37"/>
      <c r="L82" s="35"/>
    </row>
    <row r="83" spans="1:12" x14ac:dyDescent="0.3">
      <c r="A83" s="35"/>
      <c r="B83" s="24">
        <v>14</v>
      </c>
      <c r="C83" s="33" t="s">
        <v>108</v>
      </c>
      <c r="D83" s="34" t="s">
        <v>109</v>
      </c>
      <c r="E83" s="36" t="s">
        <v>22</v>
      </c>
      <c r="F83" s="24">
        <v>2</v>
      </c>
      <c r="G83" s="25">
        <f t="shared" si="3"/>
        <v>2</v>
      </c>
      <c r="H83" s="25"/>
      <c r="I83" s="25"/>
      <c r="J83" s="37"/>
      <c r="K83" s="37"/>
      <c r="L83" s="35"/>
    </row>
    <row r="84" spans="1:12" x14ac:dyDescent="0.3">
      <c r="A84" s="35"/>
      <c r="B84" s="24">
        <v>15</v>
      </c>
      <c r="C84" s="33" t="s">
        <v>110</v>
      </c>
      <c r="D84" s="34" t="s">
        <v>111</v>
      </c>
      <c r="E84" s="36" t="s">
        <v>22</v>
      </c>
      <c r="F84" s="24">
        <v>2</v>
      </c>
      <c r="G84" s="25">
        <f t="shared" si="3"/>
        <v>2</v>
      </c>
      <c r="H84" s="25"/>
      <c r="I84" s="25"/>
      <c r="J84" s="37"/>
      <c r="K84" s="37"/>
      <c r="L84" s="35"/>
    </row>
    <row r="85" spans="1:12" x14ac:dyDescent="0.3">
      <c r="A85" s="35"/>
      <c r="B85" s="24">
        <v>16</v>
      </c>
      <c r="C85" s="33" t="s">
        <v>112</v>
      </c>
      <c r="D85" s="34" t="s">
        <v>113</v>
      </c>
      <c r="E85" s="36" t="s">
        <v>22</v>
      </c>
      <c r="F85" s="24">
        <v>2</v>
      </c>
      <c r="G85" s="25">
        <f t="shared" si="3"/>
        <v>2</v>
      </c>
      <c r="H85" s="25"/>
      <c r="I85" s="25"/>
      <c r="J85" s="37"/>
      <c r="K85" s="37"/>
      <c r="L85" s="35"/>
    </row>
    <row r="86" spans="1:12" x14ac:dyDescent="0.3">
      <c r="A86" s="35"/>
      <c r="B86" s="24">
        <v>17</v>
      </c>
      <c r="C86" s="33" t="s">
        <v>114</v>
      </c>
      <c r="D86" s="34" t="s">
        <v>115</v>
      </c>
      <c r="E86" s="36" t="s">
        <v>22</v>
      </c>
      <c r="F86" s="24">
        <v>3</v>
      </c>
      <c r="G86" s="25">
        <f t="shared" si="3"/>
        <v>3</v>
      </c>
      <c r="H86" s="25"/>
      <c r="I86" s="25"/>
      <c r="J86" s="37"/>
      <c r="K86" s="37"/>
      <c r="L86" s="35"/>
    </row>
    <row r="87" spans="1:12" ht="26.4" x14ac:dyDescent="0.3">
      <c r="A87" s="35"/>
      <c r="B87" s="24">
        <v>18</v>
      </c>
      <c r="C87" s="33" t="s">
        <v>116</v>
      </c>
      <c r="D87" s="34" t="s">
        <v>117</v>
      </c>
      <c r="E87" s="36" t="s">
        <v>22</v>
      </c>
      <c r="F87" s="24">
        <v>2</v>
      </c>
      <c r="G87" s="25">
        <f t="shared" si="3"/>
        <v>2</v>
      </c>
      <c r="H87" s="25"/>
      <c r="I87" s="25"/>
      <c r="J87" s="37"/>
      <c r="K87" s="37"/>
      <c r="L87" s="35"/>
    </row>
    <row r="88" spans="1:12" x14ac:dyDescent="0.3">
      <c r="A88" s="35"/>
      <c r="B88" s="24">
        <v>19</v>
      </c>
      <c r="C88" s="33" t="s">
        <v>118</v>
      </c>
      <c r="D88" s="34" t="s">
        <v>119</v>
      </c>
      <c r="E88" s="36" t="s">
        <v>22</v>
      </c>
      <c r="F88" s="24">
        <v>2</v>
      </c>
      <c r="G88" s="25">
        <f t="shared" si="3"/>
        <v>2</v>
      </c>
      <c r="H88" s="25"/>
      <c r="I88" s="25"/>
      <c r="J88" s="37"/>
      <c r="K88" s="37"/>
      <c r="L88" s="35"/>
    </row>
    <row r="89" spans="1:12" x14ac:dyDescent="0.3">
      <c r="A89" s="35"/>
      <c r="B89" s="24">
        <v>20</v>
      </c>
      <c r="C89" s="33" t="s">
        <v>120</v>
      </c>
      <c r="D89" s="34" t="s">
        <v>121</v>
      </c>
      <c r="E89" s="36" t="s">
        <v>22</v>
      </c>
      <c r="F89" s="24">
        <v>2</v>
      </c>
      <c r="G89" s="25">
        <f t="shared" si="3"/>
        <v>2</v>
      </c>
      <c r="H89" s="25"/>
      <c r="I89" s="25"/>
      <c r="J89" s="37"/>
      <c r="K89" s="37"/>
      <c r="L89" s="35"/>
    </row>
    <row r="90" spans="1:12" x14ac:dyDescent="0.3">
      <c r="A90" s="1"/>
      <c r="B90" s="24">
        <v>21</v>
      </c>
      <c r="C90" s="33" t="s">
        <v>56</v>
      </c>
      <c r="D90" s="34" t="s">
        <v>57</v>
      </c>
      <c r="E90" s="36" t="s">
        <v>22</v>
      </c>
      <c r="F90" s="24">
        <v>10</v>
      </c>
      <c r="G90" s="25">
        <f t="shared" si="3"/>
        <v>10</v>
      </c>
      <c r="H90" s="25"/>
      <c r="I90" s="25"/>
      <c r="J90" s="37"/>
      <c r="K90" s="37"/>
      <c r="L90" s="1"/>
    </row>
    <row r="91" spans="1:12" x14ac:dyDescent="0.3">
      <c r="A91" s="1"/>
      <c r="B91" s="24">
        <v>22</v>
      </c>
      <c r="C91" s="33" t="s">
        <v>122</v>
      </c>
      <c r="D91" s="34" t="s">
        <v>123</v>
      </c>
      <c r="E91" s="36" t="s">
        <v>22</v>
      </c>
      <c r="F91" s="24">
        <v>2</v>
      </c>
      <c r="G91" s="25">
        <f t="shared" si="3"/>
        <v>2</v>
      </c>
      <c r="H91" s="25"/>
      <c r="I91" s="25"/>
      <c r="J91" s="37"/>
      <c r="K91" s="37"/>
      <c r="L91" s="1"/>
    </row>
    <row r="92" spans="1:12" x14ac:dyDescent="0.3">
      <c r="A92" s="1"/>
      <c r="B92" s="24">
        <v>23</v>
      </c>
      <c r="C92" s="33" t="s">
        <v>124</v>
      </c>
      <c r="D92" s="34" t="s">
        <v>125</v>
      </c>
      <c r="E92" s="36" t="s">
        <v>22</v>
      </c>
      <c r="F92" s="24">
        <v>2</v>
      </c>
      <c r="G92" s="25">
        <f t="shared" si="3"/>
        <v>2</v>
      </c>
      <c r="H92" s="25"/>
      <c r="I92" s="25"/>
      <c r="J92" s="37"/>
      <c r="K92" s="37"/>
      <c r="L92" s="1"/>
    </row>
    <row r="93" spans="1:12" x14ac:dyDescent="0.3">
      <c r="A93" s="1"/>
      <c r="B93" s="24">
        <v>24</v>
      </c>
      <c r="C93" s="33" t="s">
        <v>126</v>
      </c>
      <c r="D93" s="34" t="s">
        <v>127</v>
      </c>
      <c r="E93" s="36" t="s">
        <v>22</v>
      </c>
      <c r="F93" s="24">
        <v>5</v>
      </c>
      <c r="G93" s="25">
        <f t="shared" si="3"/>
        <v>5</v>
      </c>
      <c r="H93" s="25"/>
      <c r="I93" s="25"/>
      <c r="J93" s="37"/>
      <c r="K93" s="51"/>
      <c r="L93" s="1"/>
    </row>
    <row r="94" spans="1:12" ht="26.4" x14ac:dyDescent="0.3">
      <c r="A94" s="1"/>
      <c r="B94" s="24">
        <v>25</v>
      </c>
      <c r="C94" s="33" t="s">
        <v>128</v>
      </c>
      <c r="D94" s="34" t="s">
        <v>129</v>
      </c>
      <c r="E94" s="36" t="s">
        <v>91</v>
      </c>
      <c r="F94" s="24">
        <v>2</v>
      </c>
      <c r="G94" s="25">
        <f t="shared" si="3"/>
        <v>2</v>
      </c>
      <c r="H94" s="25"/>
      <c r="I94" s="25"/>
      <c r="J94" s="37"/>
      <c r="K94" s="37"/>
      <c r="L94" s="1"/>
    </row>
    <row r="95" spans="1:12" ht="39.6" x14ac:dyDescent="0.3">
      <c r="A95" s="1"/>
      <c r="B95" s="24">
        <v>26</v>
      </c>
      <c r="C95" s="33" t="s">
        <v>130</v>
      </c>
      <c r="D95" s="34" t="s">
        <v>131</v>
      </c>
      <c r="E95" s="36" t="s">
        <v>22</v>
      </c>
      <c r="F95" s="24">
        <v>3</v>
      </c>
      <c r="G95" s="25">
        <f t="shared" si="3"/>
        <v>3</v>
      </c>
      <c r="H95" s="25"/>
      <c r="I95" s="25"/>
      <c r="J95" s="37"/>
      <c r="K95" s="37"/>
      <c r="L95" s="1"/>
    </row>
    <row r="96" spans="1:12" x14ac:dyDescent="0.3">
      <c r="A96" s="1"/>
      <c r="B96" s="24">
        <v>27</v>
      </c>
      <c r="C96" s="33" t="s">
        <v>132</v>
      </c>
      <c r="D96" s="34" t="s">
        <v>133</v>
      </c>
      <c r="E96" s="36" t="s">
        <v>22</v>
      </c>
      <c r="F96" s="24">
        <v>5</v>
      </c>
      <c r="G96" s="25">
        <f t="shared" si="3"/>
        <v>5</v>
      </c>
      <c r="H96" s="25"/>
      <c r="I96" s="25"/>
      <c r="J96" s="37"/>
      <c r="K96" s="37"/>
      <c r="L96" s="1"/>
    </row>
    <row r="97" spans="1:12" ht="26.4" x14ac:dyDescent="0.3">
      <c r="A97" s="1"/>
      <c r="B97" s="24">
        <v>28</v>
      </c>
      <c r="C97" s="33" t="s">
        <v>134</v>
      </c>
      <c r="D97" s="34" t="s">
        <v>135</v>
      </c>
      <c r="E97" s="36" t="s">
        <v>22</v>
      </c>
      <c r="F97" s="24" t="s">
        <v>136</v>
      </c>
      <c r="G97" s="25" t="str">
        <f t="shared" si="3"/>
        <v>3 в день</v>
      </c>
      <c r="H97" s="25"/>
      <c r="I97" s="25"/>
      <c r="J97" s="37"/>
      <c r="K97" s="37"/>
      <c r="L97" s="1"/>
    </row>
    <row r="98" spans="1:12" ht="26.4" x14ac:dyDescent="0.3">
      <c r="A98" s="1"/>
      <c r="B98" s="24">
        <v>29</v>
      </c>
      <c r="C98" s="33" t="s">
        <v>137</v>
      </c>
      <c r="D98" s="34" t="s">
        <v>135</v>
      </c>
      <c r="E98" s="36" t="s">
        <v>22</v>
      </c>
      <c r="F98" s="24" t="s">
        <v>136</v>
      </c>
      <c r="G98" s="25" t="str">
        <f t="shared" si="3"/>
        <v>3 в день</v>
      </c>
      <c r="H98" s="25"/>
      <c r="I98" s="25"/>
      <c r="J98" s="37"/>
      <c r="K98" s="37"/>
      <c r="L98" s="1"/>
    </row>
    <row r="99" spans="1:12" x14ac:dyDescent="0.3">
      <c r="A99" s="1"/>
      <c r="B99" s="62"/>
      <c r="C99" s="14"/>
      <c r="D99" s="63"/>
      <c r="E99" s="63"/>
      <c r="F99" s="62"/>
      <c r="G99" s="13"/>
      <c r="H99" s="15"/>
      <c r="I99" s="15"/>
      <c r="J99" s="15"/>
      <c r="K99" s="15"/>
      <c r="L99" s="1"/>
    </row>
    <row r="100" spans="1:12" x14ac:dyDescent="0.3">
      <c r="A100" s="1"/>
      <c r="B100" s="96" t="s">
        <v>138</v>
      </c>
      <c r="C100" s="97"/>
      <c r="D100" s="97"/>
      <c r="E100" s="97"/>
      <c r="F100" s="97"/>
      <c r="G100" s="98" t="s">
        <v>63</v>
      </c>
      <c r="H100" s="99"/>
      <c r="I100" s="99"/>
      <c r="J100" s="99"/>
      <c r="K100" s="64"/>
      <c r="L100" s="1"/>
    </row>
    <row r="101" spans="1:12" x14ac:dyDescent="0.3">
      <c r="A101" s="1"/>
      <c r="B101" s="92" t="s">
        <v>85</v>
      </c>
      <c r="C101" s="93"/>
      <c r="D101" s="93"/>
      <c r="E101" s="93"/>
      <c r="F101" s="93"/>
      <c r="G101" s="94"/>
      <c r="H101" s="94"/>
      <c r="I101" s="94"/>
      <c r="J101" s="94"/>
      <c r="K101" s="95"/>
      <c r="L101" s="1"/>
    </row>
    <row r="102" spans="1:12" ht="39.6" x14ac:dyDescent="0.3">
      <c r="A102" s="1"/>
      <c r="B102" s="65" t="s">
        <v>83</v>
      </c>
      <c r="C102" s="65" t="s">
        <v>13</v>
      </c>
      <c r="D102" s="65" t="s">
        <v>14</v>
      </c>
      <c r="E102" s="66" t="s">
        <v>15</v>
      </c>
      <c r="F102" s="66" t="s">
        <v>16</v>
      </c>
      <c r="G102" s="67" t="s">
        <v>16</v>
      </c>
      <c r="H102" s="68" t="s">
        <v>17</v>
      </c>
      <c r="I102" s="67" t="s">
        <v>139</v>
      </c>
      <c r="J102" s="69" t="s">
        <v>140</v>
      </c>
      <c r="K102" s="67" t="s">
        <v>20</v>
      </c>
      <c r="L102" s="1"/>
    </row>
    <row r="103" spans="1:12" x14ac:dyDescent="0.3">
      <c r="A103" s="1"/>
      <c r="B103" s="70" t="s">
        <v>141</v>
      </c>
      <c r="C103" s="70" t="s">
        <v>142</v>
      </c>
      <c r="D103" s="47" t="s">
        <v>143</v>
      </c>
      <c r="E103" s="71" t="s">
        <v>22</v>
      </c>
      <c r="F103" s="71">
        <v>1</v>
      </c>
      <c r="G103" s="25">
        <f>F103</f>
        <v>1</v>
      </c>
      <c r="H103" s="25"/>
      <c r="I103" s="25"/>
      <c r="J103" s="72"/>
      <c r="K103" s="73"/>
      <c r="L103" s="1"/>
    </row>
    <row r="104" spans="1:12" x14ac:dyDescent="0.3">
      <c r="A104" s="1"/>
      <c r="B104" s="70" t="s">
        <v>144</v>
      </c>
      <c r="C104" s="70" t="s">
        <v>145</v>
      </c>
      <c r="D104" s="70" t="s">
        <v>146</v>
      </c>
      <c r="E104" s="71" t="s">
        <v>22</v>
      </c>
      <c r="F104" s="71">
        <v>1</v>
      </c>
      <c r="G104" s="25">
        <f t="shared" ref="G104" si="4">F104</f>
        <v>1</v>
      </c>
      <c r="H104" s="25"/>
      <c r="I104" s="25"/>
      <c r="J104" s="72"/>
      <c r="K104" s="73"/>
      <c r="L104" s="1"/>
    </row>
    <row r="105" spans="1:12" x14ac:dyDescent="0.3">
      <c r="A105" s="1"/>
      <c r="B105" s="62"/>
      <c r="C105" s="14"/>
      <c r="D105" s="63"/>
      <c r="E105" s="63"/>
      <c r="F105" s="14"/>
      <c r="G105" s="13"/>
      <c r="H105" s="15"/>
      <c r="I105" s="15"/>
      <c r="J105" s="15"/>
      <c r="K105" s="15"/>
      <c r="L105" s="1"/>
    </row>
    <row r="106" spans="1:12" x14ac:dyDescent="0.3">
      <c r="A106" s="1"/>
      <c r="B106" s="100" t="s">
        <v>147</v>
      </c>
      <c r="C106" s="101"/>
      <c r="D106" s="101"/>
      <c r="E106" s="101"/>
      <c r="F106" s="101"/>
      <c r="G106" s="101"/>
      <c r="H106" s="101"/>
      <c r="I106" s="101"/>
      <c r="J106" s="101"/>
      <c r="K106" s="102"/>
      <c r="L106" s="1"/>
    </row>
    <row r="107" spans="1:12" x14ac:dyDescent="0.3">
      <c r="A107" s="1"/>
      <c r="B107" s="103" t="s">
        <v>85</v>
      </c>
      <c r="C107" s="104"/>
      <c r="D107" s="104"/>
      <c r="E107" s="104"/>
      <c r="F107" s="104"/>
      <c r="G107" s="104"/>
      <c r="H107" s="104"/>
      <c r="I107" s="104"/>
      <c r="J107" s="104"/>
      <c r="K107" s="105"/>
      <c r="L107" s="1"/>
    </row>
    <row r="108" spans="1:12" ht="39.6" x14ac:dyDescent="0.3">
      <c r="A108" s="1"/>
      <c r="B108" s="17" t="s">
        <v>83</v>
      </c>
      <c r="C108" s="18" t="s">
        <v>13</v>
      </c>
      <c r="D108" s="19" t="s">
        <v>14</v>
      </c>
      <c r="E108" s="19" t="s">
        <v>15</v>
      </c>
      <c r="F108" s="17" t="s">
        <v>16</v>
      </c>
      <c r="G108" s="20" t="s">
        <v>16</v>
      </c>
      <c r="H108" s="20" t="s">
        <v>17</v>
      </c>
      <c r="I108" s="20" t="s">
        <v>18</v>
      </c>
      <c r="J108" s="20" t="s">
        <v>19</v>
      </c>
      <c r="K108" s="20" t="s">
        <v>20</v>
      </c>
      <c r="L108" s="1"/>
    </row>
    <row r="109" spans="1:12" x14ac:dyDescent="0.3">
      <c r="A109" s="1"/>
      <c r="B109" s="48">
        <v>1</v>
      </c>
      <c r="C109" s="74" t="s">
        <v>67</v>
      </c>
      <c r="D109" s="47" t="s">
        <v>34</v>
      </c>
      <c r="E109" s="46" t="s">
        <v>22</v>
      </c>
      <c r="F109" s="24">
        <v>4</v>
      </c>
      <c r="G109" s="25">
        <f>F109</f>
        <v>4</v>
      </c>
      <c r="H109" s="25"/>
      <c r="I109" s="25"/>
      <c r="J109" s="60"/>
      <c r="K109" s="60"/>
      <c r="L109" s="1"/>
    </row>
    <row r="110" spans="1:12" x14ac:dyDescent="0.3">
      <c r="A110" s="1"/>
      <c r="B110" s="48">
        <v>2</v>
      </c>
      <c r="C110" s="74" t="s">
        <v>47</v>
      </c>
      <c r="D110" s="47" t="s">
        <v>143</v>
      </c>
      <c r="E110" s="46" t="s">
        <v>22</v>
      </c>
      <c r="F110" s="24">
        <v>5</v>
      </c>
      <c r="G110" s="25">
        <f>F110</f>
        <v>5</v>
      </c>
      <c r="H110" s="25"/>
      <c r="I110" s="25"/>
      <c r="J110" s="60"/>
      <c r="K110" s="60"/>
      <c r="L110" s="1"/>
    </row>
    <row r="111" spans="1:12" x14ac:dyDescent="0.3">
      <c r="A111" s="1"/>
      <c r="B111" s="48"/>
      <c r="C111" s="74" t="s">
        <v>49</v>
      </c>
      <c r="D111" s="47" t="s">
        <v>148</v>
      </c>
      <c r="E111" s="46" t="s">
        <v>22</v>
      </c>
      <c r="F111" s="24">
        <v>10</v>
      </c>
      <c r="G111" s="25">
        <f>F111</f>
        <v>10</v>
      </c>
      <c r="H111" s="25"/>
      <c r="I111" s="25"/>
      <c r="J111" s="60"/>
      <c r="K111" s="60"/>
      <c r="L111" s="1"/>
    </row>
    <row r="112" spans="1:12" x14ac:dyDescent="0.3">
      <c r="A112" s="1"/>
      <c r="B112" s="48">
        <v>3</v>
      </c>
      <c r="C112" s="74" t="s">
        <v>149</v>
      </c>
      <c r="D112" s="47"/>
      <c r="E112" s="46" t="s">
        <v>22</v>
      </c>
      <c r="F112" s="24">
        <v>1</v>
      </c>
      <c r="G112" s="25">
        <f>F112</f>
        <v>1</v>
      </c>
      <c r="H112" s="25"/>
      <c r="I112" s="25"/>
      <c r="J112" s="60"/>
      <c r="K112" s="60"/>
      <c r="L112" s="1"/>
    </row>
    <row r="113" spans="1:13" x14ac:dyDescent="0.3">
      <c r="A113" s="1"/>
      <c r="B113" s="62"/>
      <c r="C113" s="14"/>
      <c r="D113" s="63"/>
      <c r="E113" s="63"/>
      <c r="F113" s="62"/>
      <c r="G113" s="13"/>
      <c r="H113" s="15"/>
      <c r="I113" s="15"/>
      <c r="J113" s="15"/>
      <c r="K113" s="15"/>
      <c r="L113" s="1"/>
    </row>
    <row r="114" spans="1:13" x14ac:dyDescent="0.3">
      <c r="A114" s="1"/>
      <c r="B114" s="88" t="s">
        <v>150</v>
      </c>
      <c r="C114" s="89"/>
      <c r="D114" s="89"/>
      <c r="E114" s="89"/>
      <c r="F114" s="89"/>
      <c r="G114" s="89"/>
      <c r="H114" s="89"/>
      <c r="I114" s="89"/>
      <c r="J114" s="89"/>
      <c r="K114" s="90"/>
      <c r="L114" s="1"/>
    </row>
    <row r="115" spans="1:13" ht="26.4" x14ac:dyDescent="0.3">
      <c r="A115" s="1"/>
      <c r="B115" s="17" t="s">
        <v>83</v>
      </c>
      <c r="C115" s="18" t="s">
        <v>13</v>
      </c>
      <c r="D115" s="91" t="s">
        <v>151</v>
      </c>
      <c r="E115" s="91"/>
      <c r="F115" s="91"/>
      <c r="G115" s="75"/>
      <c r="H115" s="60"/>
      <c r="I115" s="60"/>
      <c r="J115" s="60"/>
      <c r="K115" s="60"/>
      <c r="L115" s="1"/>
    </row>
    <row r="116" spans="1:13" x14ac:dyDescent="0.3">
      <c r="A116" s="1"/>
      <c r="B116" s="24">
        <v>1</v>
      </c>
      <c r="C116" s="76" t="s">
        <v>152</v>
      </c>
      <c r="D116" s="34" t="s">
        <v>153</v>
      </c>
      <c r="E116" s="77"/>
      <c r="F116" s="58"/>
      <c r="G116" s="75"/>
      <c r="H116" s="60"/>
      <c r="I116" s="60"/>
      <c r="J116" s="60"/>
      <c r="K116" s="60"/>
      <c r="L116" s="1"/>
    </row>
    <row r="117" spans="1:13" ht="66" x14ac:dyDescent="0.3">
      <c r="A117" s="1"/>
      <c r="B117" s="24">
        <v>2</v>
      </c>
      <c r="C117" s="76" t="s">
        <v>154</v>
      </c>
      <c r="D117" s="34" t="s">
        <v>155</v>
      </c>
      <c r="E117" s="77"/>
      <c r="F117" s="58"/>
      <c r="G117" s="75"/>
      <c r="H117" s="60"/>
      <c r="I117" s="60"/>
      <c r="J117" s="60"/>
      <c r="K117" s="60"/>
      <c r="L117" s="1"/>
    </row>
    <row r="118" spans="1:13" x14ac:dyDescent="0.3">
      <c r="A118" s="1"/>
      <c r="B118" s="24">
        <v>3</v>
      </c>
      <c r="C118" s="76" t="s">
        <v>156</v>
      </c>
      <c r="D118" s="34" t="s">
        <v>157</v>
      </c>
      <c r="E118" s="77"/>
      <c r="F118" s="58"/>
      <c r="G118" s="75"/>
      <c r="H118" s="60"/>
      <c r="I118" s="60"/>
      <c r="J118" s="60"/>
      <c r="K118" s="60"/>
      <c r="L118" s="1"/>
    </row>
    <row r="119" spans="1:13" ht="39.6" x14ac:dyDescent="0.3">
      <c r="A119" s="1"/>
      <c r="B119" s="24">
        <v>4</v>
      </c>
      <c r="C119" s="76" t="s">
        <v>158</v>
      </c>
      <c r="D119" s="34" t="s">
        <v>159</v>
      </c>
      <c r="E119" s="77"/>
      <c r="F119" s="58"/>
      <c r="G119" s="75"/>
      <c r="H119" s="60"/>
      <c r="I119" s="60"/>
      <c r="J119" s="60"/>
      <c r="K119" s="60"/>
      <c r="L119" s="1"/>
    </row>
    <row r="120" spans="1:13" ht="52.8" x14ac:dyDescent="0.3">
      <c r="A120" s="1"/>
      <c r="B120" s="24">
        <v>5</v>
      </c>
      <c r="C120" s="76" t="s">
        <v>160</v>
      </c>
      <c r="D120" s="34" t="s">
        <v>161</v>
      </c>
      <c r="E120" s="77"/>
      <c r="F120" s="58"/>
      <c r="G120" s="75"/>
      <c r="H120" s="60"/>
      <c r="I120" s="60"/>
      <c r="J120" s="60"/>
      <c r="K120" s="60"/>
      <c r="L120" s="1"/>
    </row>
    <row r="121" spans="1:13" ht="26.4" x14ac:dyDescent="0.3">
      <c r="A121" s="1"/>
      <c r="B121" s="24">
        <v>6</v>
      </c>
      <c r="C121" s="76" t="s">
        <v>162</v>
      </c>
      <c r="D121" s="34" t="s">
        <v>163</v>
      </c>
      <c r="E121" s="77"/>
      <c r="F121" s="58"/>
      <c r="G121" s="75"/>
      <c r="H121" s="60"/>
      <c r="I121" s="60"/>
      <c r="J121" s="60"/>
      <c r="K121" s="60"/>
      <c r="L121" s="1"/>
    </row>
    <row r="122" spans="1:13" x14ac:dyDescent="0.3">
      <c r="A122" s="1"/>
      <c r="B122" s="78"/>
      <c r="C122" s="79"/>
      <c r="D122" s="1"/>
      <c r="E122" s="1"/>
      <c r="F122" s="80"/>
      <c r="G122" s="78"/>
      <c r="H122" s="1"/>
      <c r="I122" s="1"/>
      <c r="J122" s="1"/>
      <c r="K122" s="1"/>
      <c r="L122" s="1"/>
    </row>
    <row r="123" spans="1:13" x14ac:dyDescent="0.3">
      <c r="M123">
        <f>SUM(M17:M122)</f>
        <v>0</v>
      </c>
    </row>
  </sheetData>
  <mergeCells count="21">
    <mergeCell ref="B70:F70"/>
    <mergeCell ref="G70:K70"/>
    <mergeCell ref="B13:F13"/>
    <mergeCell ref="G13:K13"/>
    <mergeCell ref="B14:K14"/>
    <mergeCell ref="B15:K15"/>
    <mergeCell ref="B16:K16"/>
    <mergeCell ref="B36:K36"/>
    <mergeCell ref="B42:K42"/>
    <mergeCell ref="B43:F43"/>
    <mergeCell ref="G43:K43"/>
    <mergeCell ref="B66:K66"/>
    <mergeCell ref="B69:K69"/>
    <mergeCell ref="B114:K114"/>
    <mergeCell ref="D115:F115"/>
    <mergeCell ref="B71:K71"/>
    <mergeCell ref="B100:F100"/>
    <mergeCell ref="G100:J100"/>
    <mergeCell ref="B101:K101"/>
    <mergeCell ref="B106:K106"/>
    <mergeCell ref="B107:K107"/>
  </mergeCells>
  <hyperlinks>
    <hyperlink ref="D19" r:id="rId1"/>
    <hyperlink ref="D82" r:id="rId2"/>
  </hyperlinks>
  <pageMargins left="0.7" right="0.7" top="0.75" bottom="0.75" header="0.51180555555555496" footer="0.51180555555555496"/>
  <pageSetup firstPageNumber="0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2018-01-13T10:33:26Z</dcterms:created>
  <dcterms:modified xsi:type="dcterms:W3CDTF">2018-02-12T12:40:32Z</dcterms:modified>
</cp:coreProperties>
</file>